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5480" windowHeight="11250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Ведом!$F$23:$L$138</definedName>
    <definedName name="_xlnm._FilterDatabase" localSheetId="0" hidden="1">Ведом!$G$23:$L$138</definedName>
    <definedName name="Print_Titles" localSheetId="0">Ведом!$25:$25</definedName>
    <definedName name="_xlnm.Print_Titles" localSheetId="0">Ведом!$19:$19</definedName>
    <definedName name="Имя_ГРБС" localSheetId="0">Ведом!$Q$22:$Q$24</definedName>
  </definedNames>
  <calcPr calcId="125725"/>
</workbook>
</file>

<file path=xl/calcChain.xml><?xml version="1.0" encoding="utf-8"?>
<calcChain xmlns="http://schemas.openxmlformats.org/spreadsheetml/2006/main">
  <c r="L88" i="17"/>
  <c r="L87" s="1"/>
  <c r="L86" s="1"/>
  <c r="L136"/>
  <c r="L135" s="1"/>
  <c r="L134" s="1"/>
  <c r="L131"/>
  <c r="L130" s="1"/>
  <c r="L132"/>
  <c r="L114"/>
  <c r="L116"/>
  <c r="L113" s="1"/>
  <c r="L112" s="1"/>
  <c r="L110"/>
  <c r="L108"/>
  <c r="L106"/>
  <c r="L104"/>
  <c r="L102"/>
  <c r="L100"/>
  <c r="L99" s="1"/>
  <c r="L97"/>
  <c r="L96" s="1"/>
  <c r="L95" s="1"/>
  <c r="L93"/>
  <c r="L92" s="1"/>
  <c r="L91" s="1"/>
  <c r="L84"/>
  <c r="L83" s="1"/>
  <c r="L82" s="1"/>
  <c r="L79"/>
  <c r="L78" s="1"/>
  <c r="L80"/>
  <c r="L70"/>
  <c r="L74"/>
  <c r="L72"/>
  <c r="L68"/>
  <c r="L76"/>
  <c r="L62"/>
  <c r="L59"/>
  <c r="L58" s="1"/>
  <c r="L55"/>
  <c r="L51"/>
  <c r="L49"/>
  <c r="L34"/>
  <c r="L43"/>
  <c r="L42" s="1"/>
  <c r="L41" s="1"/>
  <c r="L40" s="1"/>
  <c r="L38"/>
  <c r="L32"/>
  <c r="L29" s="1"/>
  <c r="L30"/>
  <c r="L26"/>
  <c r="L27"/>
  <c r="L119"/>
  <c r="L120"/>
  <c r="L122"/>
  <c r="L123"/>
  <c r="L64"/>
  <c r="L48" l="1"/>
  <c r="L25"/>
  <c r="L24" s="1"/>
  <c r="L66"/>
  <c r="L61" s="1"/>
  <c r="L47" s="1"/>
  <c r="L126"/>
  <c r="L125" s="1"/>
  <c r="L118" s="1"/>
  <c r="L128"/>
  <c r="L46" l="1"/>
  <c r="L138" s="1"/>
  <c r="L86" i="33"/>
  <c r="L71"/>
  <c r="L70" s="1"/>
  <c r="L65"/>
  <c r="L64" s="1"/>
  <c r="L63"/>
  <c r="L62" s="1"/>
  <c r="L61"/>
  <c r="L60" s="1"/>
  <c r="L59"/>
  <c r="L58" s="1"/>
  <c r="L57"/>
  <c r="L56" s="1"/>
  <c r="L54"/>
  <c r="L53" s="1"/>
  <c r="L52" s="1"/>
  <c r="L85" l="1"/>
  <c r="L84" s="1"/>
  <c r="L83" s="1"/>
  <c r="L82" s="1"/>
  <c r="L55"/>
  <c r="L27"/>
  <c r="L26" s="1"/>
  <c r="L31"/>
  <c r="L37"/>
  <c r="L47"/>
  <c r="L98"/>
  <c r="L101"/>
  <c r="L100" s="1"/>
  <c r="L107"/>
  <c r="L106" s="1"/>
  <c r="L105" s="1"/>
  <c r="L104" s="1"/>
  <c r="L113"/>
  <c r="L112" s="1"/>
  <c r="L24"/>
  <c r="L23" s="1"/>
  <c r="L22" s="1"/>
  <c r="L32"/>
  <c r="L45"/>
  <c r="L44" s="1"/>
  <c r="L51"/>
  <c r="L50" s="1"/>
  <c r="L81"/>
  <c r="L80" s="1"/>
  <c r="L79" s="1"/>
  <c r="L78" s="1"/>
  <c r="L95"/>
  <c r="L94" s="1"/>
  <c r="L93" s="1"/>
  <c r="L99"/>
  <c r="L111"/>
  <c r="L110" s="1"/>
  <c r="L48"/>
  <c r="L29" l="1"/>
  <c r="L28" s="1"/>
  <c r="L40"/>
  <c r="L39" s="1"/>
  <c r="L109"/>
  <c r="L108" s="1"/>
  <c r="L30"/>
  <c r="L25" s="1"/>
  <c r="L21" s="1"/>
  <c r="L20" s="1"/>
  <c r="L97"/>
  <c r="L38"/>
  <c r="L36" s="1"/>
  <c r="L35" s="1"/>
  <c r="L34" s="1"/>
  <c r="L77"/>
  <c r="L76" s="1"/>
  <c r="L75" s="1"/>
  <c r="L74" s="1"/>
  <c r="L69"/>
  <c r="L68" s="1"/>
  <c r="L67" s="1"/>
  <c r="L66" s="1"/>
  <c r="L91"/>
  <c r="L90" s="1"/>
  <c r="L89" s="1"/>
  <c r="L88" s="1"/>
  <c r="L103"/>
  <c r="L102" s="1"/>
  <c r="L49"/>
  <c r="L46" s="1"/>
  <c r="L43" s="1"/>
  <c r="L42" s="1"/>
  <c r="L33" l="1"/>
  <c r="L96"/>
  <c r="L92" s="1"/>
  <c r="L41" s="1"/>
  <c r="L114" l="1"/>
</calcChain>
</file>

<file path=xl/sharedStrings.xml><?xml version="1.0" encoding="utf-8"?>
<sst xmlns="http://schemas.openxmlformats.org/spreadsheetml/2006/main" count="1139" uniqueCount="169">
  <si>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</si>
  <si>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</si>
  <si>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</si>
  <si>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</si>
  <si>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</si>
  <si>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</si>
  <si>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</si>
  <si>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</si>
  <si>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</si>
  <si>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</si>
  <si>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</si>
  <si>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</si>
  <si>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</si>
  <si>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</si>
  <si>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</si>
  <si>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</si>
  <si>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</si>
  <si>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</si>
  <si>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</si>
  <si>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</si>
  <si>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</si>
  <si>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</si>
  <si>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</si>
  <si>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</si>
  <si>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</si>
  <si>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</si>
  <si>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</si>
  <si>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</si>
  <si>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</si>
  <si>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</si>
  <si>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</si>
  <si>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</si>
  <si>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</si>
  <si>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</si>
  <si>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</si>
  <si>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</si>
  <si>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</si>
  <si>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</si>
  <si>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</si>
  <si>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</si>
  <si>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</si>
  <si>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</si>
  <si>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</si>
  <si>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</si>
  <si>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</si>
  <si>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</si>
  <si>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</si>
  <si>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</si>
  <si>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</si>
  <si>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</si>
  <si>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</si>
  <si>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</si>
  <si>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</si>
  <si>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</si>
  <si>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</si>
  <si>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</si>
  <si>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</si>
  <si>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</si>
  <si>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</si>
  <si>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</si>
  <si>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</si>
  <si>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</si>
  <si>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</si>
  <si>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</si>
  <si>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</si>
  <si>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</si>
  <si>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</si>
  <si>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</si>
  <si>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</si>
  <si>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</si>
  <si>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</si>
  <si>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</si>
  <si>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ВЕДОМСТВЕННАЯ СТРУКТУРА РАСХОДОВ БЮДЖЕТА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</si>
  <si>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</si>
  <si>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</si>
  <si>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</si>
  <si>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</si>
  <si>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</si>
  <si>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</si>
  <si>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</si>
  <si>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</si>
  <si>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</si>
  <si>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</si>
  <si>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</si>
  <si>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</si>
  <si>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</si>
  <si>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</si>
  <si>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</si>
  <si>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</si>
  <si>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</si>
  <si>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</si>
  <si>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</si>
  <si>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</si>
  <si>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</si>
  <si>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</si>
  <si>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</si>
  <si>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</si>
  <si>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</si>
  <si>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</si>
  <si>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Иные бюджетные ассигнования</t>
  </si>
  <si>
    <t>Социальное обеспечение и иные выплаты населению</t>
  </si>
  <si>
    <t>Профессиональная подготовка, переподготовка и повышение квалификации</t>
  </si>
  <si>
    <t>Закупка товаров, работ и услуг для обеспечения  государственных (муниципальных) нужд</t>
  </si>
  <si>
    <t>ОБЩЕГОСУДАРСТВЕННЫЕ ВОПРОСЫ</t>
  </si>
  <si>
    <t>ОБЩЕГОСУДАРСТВЕННЫЕ  ВОПРОСЫ</t>
  </si>
  <si>
    <t>09200G0100</t>
  </si>
  <si>
    <t>00200G0850</t>
  </si>
  <si>
    <t>51100G0860</t>
  </si>
  <si>
    <t>51100G0870</t>
  </si>
  <si>
    <t>00200 0003 2</t>
  </si>
  <si>
    <t>Пенсионное обеспечение</t>
  </si>
  <si>
    <t>от 05.12.2018 года №21</t>
  </si>
  <si>
    <t>Приложение 2</t>
  </si>
  <si>
    <t>муниципального округа № 72 на 2020 год</t>
  </si>
  <si>
    <t>0020000010</t>
  </si>
  <si>
    <t>Депутаты, осуществляющие свои полномочия на постоянной основе</t>
  </si>
  <si>
    <t>0020000021</t>
  </si>
  <si>
    <t>0020000022</t>
  </si>
  <si>
    <t xml:space="preserve">Содержание и обеспечение деятельности представительного органа муниципального образования </t>
  </si>
  <si>
    <t>0020000023</t>
  </si>
  <si>
    <t xml:space="preserve">Уплата членских взносов на осуществление деятельности Совета муниципальных образований Санкт-Петербурга и содержание его органов </t>
  </si>
  <si>
    <t>0920000440</t>
  </si>
  <si>
    <t>0020900051</t>
  </si>
  <si>
    <t xml:space="preserve">Глава местной администрации </t>
  </si>
  <si>
    <t>0020000031</t>
  </si>
  <si>
    <t>0020000032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</si>
  <si>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</si>
  <si>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0700000060</t>
  </si>
  <si>
    <t>0920000071</t>
  </si>
  <si>
    <t>0920000072</t>
  </si>
  <si>
    <t>Ведомственная целевая программа по участию в реализации мер по профилактике дорожно-транспортного травматизма на территории МО</t>
  </si>
  <si>
    <t>7910000490</t>
  </si>
  <si>
    <t>7930000520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</si>
  <si>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</si>
  <si>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2190000090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</si>
  <si>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</si>
  <si>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5100000102</t>
  </si>
  <si>
    <t>Расходы на благоустройство территории МО</t>
  </si>
  <si>
    <t>6000000000</t>
  </si>
  <si>
    <t>4100000171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</si>
  <si>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самоуправления,депутатов представительного органа местного самоуправления, а также муниципальных служащих и работников муниципальных учреждений</t>
  </si>
  <si>
    <t>4280000180</t>
  </si>
  <si>
    <t xml:space="preserve"> Закупка товаров, работ и услуг для обеспечения государственных (муниципальных) нужд</t>
  </si>
  <si>
    <t>Ведомственная целевая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МО, социальную и культурную адаптацию мигрантов, профилактику межнациональных (межэтнических) конфликтов</t>
  </si>
  <si>
    <t>7960000570</t>
  </si>
  <si>
    <t>Другие вопросы в области образования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</si>
  <si>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</si>
  <si>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 МО</t>
  </si>
  <si>
    <t>Ведомственная целевая программа по участию в деятельности по профилактике правонарушений</t>
  </si>
  <si>
    <t>Ведомственная целевая программа по участию в мероприятиях по профилактике незаконного потребления наркотических средств и психотропных веществ, новых потенциально опасных психоактивных средств, наркомании</t>
  </si>
  <si>
    <t>Ведомственная 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МО</t>
  </si>
  <si>
    <t>Другие вопросы в области культуры, кинематографии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</si>
  <si>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</si>
  <si>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</si>
  <si>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Расходы на предоставление ежемесячной доплаты за стаж (общую продолжительность) работы (службы) в органах местного самоуправления, муниципальных органах МО к страховой пенсии по старости, страховой пенсии по инвалидности, пенсии за выслугу лет</t>
  </si>
  <si>
    <t>Расходы на предоставление пенсии за выслугу лет лицам, замещавшим должности муниципальной службы в органах местного самоуправления, муниципальных органах МО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</si>
  <si>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</si>
  <si>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 вознаграждение приемным родителям за счет субвенций из бюджета Санкт-Петербурга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</si>
  <si>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</si>
  <si>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10.</t>
  </si>
  <si>
    <t>Учреждение печатного СМИ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МО официальной информации о соц-эк. и культурном развитии МО</t>
  </si>
  <si>
    <t>Содержание и обеспечение деятельности местной администрации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</si>
  <si>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</si>
  <si>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Закупка товаров, работ и услуг для обеспечения государственных (муниципальных) нужд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</si>
  <si>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</si>
  <si>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Ведомственная 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</si>
  <si>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Содержание и обеспечение деятельности избирательной комиссии муниципального образования, действующей на постоянной основе</t>
  </si>
  <si>
    <t>к Решению Муниципального Совета</t>
  </si>
  <si>
    <t>от 18.12.2019 года № 31</t>
  </si>
</sst>
</file>

<file path=xl/styles.xml><?xml version="1.0" encoding="utf-8"?>
<styleSheet xmlns="http://schemas.openxmlformats.org/spreadsheetml/2006/main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2">
    <font>
      <sz val="10"/>
      <name val="Arial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theme="8" tint="0.39997558519241921"/>
      <name val="Calibri"/>
      <family val="2"/>
      <charset val="204"/>
      <scheme val="minor"/>
    </font>
    <font>
      <b/>
      <sz val="10"/>
      <color theme="8" tint="0.59999389629810485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07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1"/>
    <xf numFmtId="0" fontId="7" fillId="0" borderId="0" xfId="1" applyFont="1" applyAlignment="1">
      <alignment vertical="center"/>
    </xf>
    <xf numFmtId="0" fontId="8" fillId="0" borderId="0" xfId="1" applyFont="1" applyFill="1"/>
    <xf numFmtId="0" fontId="5" fillId="0" borderId="0" xfId="1" applyFont="1"/>
    <xf numFmtId="0" fontId="1" fillId="0" borderId="0" xfId="1" applyFont="1"/>
    <xf numFmtId="0" fontId="5" fillId="0" borderId="0" xfId="1" applyFill="1"/>
    <xf numFmtId="0" fontId="4" fillId="0" borderId="0" xfId="1" applyFont="1"/>
    <xf numFmtId="0" fontId="2" fillId="0" borderId="0" xfId="1" applyFont="1"/>
    <xf numFmtId="0" fontId="5" fillId="0" borderId="0" xfId="1" applyBorder="1"/>
    <xf numFmtId="0" fontId="5" fillId="0" borderId="0" xfId="1" applyFont="1" applyBorder="1"/>
    <xf numFmtId="0" fontId="5" fillId="0" borderId="0" xfId="1" applyAlignment="1">
      <alignment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164" fontId="5" fillId="0" borderId="0" xfId="1" applyNumberFormat="1" applyAlignment="1">
      <alignment horizontal="center"/>
    </xf>
    <xf numFmtId="0" fontId="5" fillId="0" borderId="0" xfId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5" fillId="0" borderId="0" xfId="1" applyFill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5" fillId="0" borderId="0" xfId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/>
    <xf numFmtId="0" fontId="9" fillId="0" borderId="0" xfId="1" applyFont="1" applyBorder="1" applyAlignment="1">
      <alignment horizontal="right" vertical="center"/>
    </xf>
    <xf numFmtId="0" fontId="9" fillId="0" borderId="0" xfId="1" applyFont="1" applyBorder="1"/>
    <xf numFmtId="0" fontId="10" fillId="0" borderId="0" xfId="1" applyFont="1"/>
    <xf numFmtId="49" fontId="12" fillId="0" borderId="3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 wrapText="1"/>
    </xf>
    <xf numFmtId="49" fontId="11" fillId="2" borderId="3" xfId="1" applyNumberFormat="1" applyFont="1" applyFill="1" applyBorder="1" applyAlignment="1">
      <alignment horizontal="left" vertical="center"/>
    </xf>
    <xf numFmtId="49" fontId="11" fillId="3" borderId="3" xfId="1" applyNumberFormat="1" applyFont="1" applyFill="1" applyBorder="1" applyAlignment="1">
      <alignment horizontal="left"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4" fillId="0" borderId="3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/>
    </xf>
    <xf numFmtId="168" fontId="1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vertical="center"/>
    </xf>
    <xf numFmtId="49" fontId="11" fillId="0" borderId="3" xfId="1" applyNumberFormat="1" applyFont="1" applyFill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 wrapText="1"/>
    </xf>
    <xf numFmtId="49" fontId="14" fillId="0" borderId="3" xfId="1" applyNumberFormat="1" applyFont="1" applyFill="1" applyBorder="1" applyAlignment="1">
      <alignment horizontal="left" vertical="center"/>
    </xf>
    <xf numFmtId="0" fontId="11" fillId="0" borderId="1" xfId="1" applyFont="1" applyBorder="1" applyAlignment="1">
      <alignment vertical="center" wrapText="1"/>
    </xf>
    <xf numFmtId="49" fontId="14" fillId="0" borderId="1" xfId="1" applyNumberFormat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68" fontId="14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49" fontId="11" fillId="0" borderId="1" xfId="1" applyNumberFormat="1" applyFont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vertical="center" wrapText="1"/>
    </xf>
    <xf numFmtId="49" fontId="17" fillId="0" borderId="2" xfId="1" applyNumberFormat="1" applyFont="1" applyFill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67" fontId="18" fillId="0" borderId="2" xfId="1" applyNumberFormat="1" applyFont="1" applyBorder="1" applyAlignment="1">
      <alignment horizontal="center" vertical="center" wrapText="1"/>
    </xf>
    <xf numFmtId="168" fontId="18" fillId="0" borderId="2" xfId="1" applyNumberFormat="1" applyFont="1" applyBorder="1" applyAlignment="1">
      <alignment horizontal="center" vertical="center" wrapText="1"/>
    </xf>
    <xf numFmtId="166" fontId="18" fillId="0" borderId="2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 vertical="center"/>
    </xf>
    <xf numFmtId="1" fontId="12" fillId="0" borderId="4" xfId="1" applyNumberFormat="1" applyFont="1" applyBorder="1" applyAlignment="1">
      <alignment horizontal="center" vertical="center"/>
    </xf>
    <xf numFmtId="1" fontId="12" fillId="0" borderId="2" xfId="1" applyNumberFormat="1" applyFont="1" applyBorder="1" applyAlignment="1">
      <alignment horizontal="center" vertical="center"/>
    </xf>
    <xf numFmtId="1" fontId="13" fillId="0" borderId="4" xfId="1" applyNumberFormat="1" applyFont="1" applyBorder="1" applyAlignment="1">
      <alignment horizontal="center" vertical="center"/>
    </xf>
    <xf numFmtId="1" fontId="13" fillId="0" borderId="2" xfId="1" applyNumberFormat="1" applyFont="1" applyBorder="1" applyAlignment="1">
      <alignment horizontal="center" vertical="center"/>
    </xf>
    <xf numFmtId="1" fontId="13" fillId="0" borderId="4" xfId="1" applyNumberFormat="1" applyFont="1" applyFill="1" applyBorder="1" applyAlignment="1">
      <alignment horizontal="center" vertical="center"/>
    </xf>
    <xf numFmtId="1" fontId="13" fillId="0" borderId="2" xfId="1" applyNumberFormat="1" applyFont="1" applyFill="1" applyBorder="1" applyAlignment="1">
      <alignment horizontal="center" vertical="center"/>
    </xf>
    <xf numFmtId="1" fontId="15" fillId="0" borderId="4" xfId="1" applyNumberFormat="1" applyFont="1" applyBorder="1" applyAlignment="1">
      <alignment horizontal="center"/>
    </xf>
    <xf numFmtId="1" fontId="15" fillId="0" borderId="2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/>
    <xf numFmtId="1" fontId="12" fillId="5" borderId="4" xfId="1" applyNumberFormat="1" applyFont="1" applyFill="1" applyBorder="1" applyAlignment="1">
      <alignment horizontal="center" vertical="center" wrapText="1"/>
    </xf>
    <xf numFmtId="1" fontId="12" fillId="5" borderId="2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166" fontId="11" fillId="5" borderId="1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 wrapText="1"/>
    </xf>
    <xf numFmtId="168" fontId="11" fillId="5" borderId="2" xfId="1" applyNumberFormat="1" applyFont="1" applyFill="1" applyBorder="1" applyAlignment="1">
      <alignment horizontal="center" vertical="center" wrapText="1"/>
    </xf>
    <xf numFmtId="166" fontId="11" fillId="5" borderId="2" xfId="1" applyNumberFormat="1" applyFont="1" applyFill="1" applyBorder="1" applyAlignment="1">
      <alignment horizontal="center" vertical="center" wrapText="1"/>
    </xf>
    <xf numFmtId="165" fontId="11" fillId="5" borderId="3" xfId="1" applyNumberFormat="1" applyFont="1" applyFill="1" applyBorder="1" applyAlignment="1">
      <alignment vertical="center"/>
    </xf>
    <xf numFmtId="1" fontId="12" fillId="6" borderId="4" xfId="1" applyNumberFormat="1" applyFont="1" applyFill="1" applyBorder="1" applyAlignment="1">
      <alignment horizontal="center" vertical="center"/>
    </xf>
    <xf numFmtId="1" fontId="12" fillId="6" borderId="2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 wrapText="1"/>
    </xf>
    <xf numFmtId="166" fontId="11" fillId="6" borderId="1" xfId="1" applyNumberFormat="1" applyFont="1" applyFill="1" applyBorder="1" applyAlignment="1">
      <alignment horizontal="center" vertical="center" wrapText="1"/>
    </xf>
    <xf numFmtId="167" fontId="11" fillId="6" borderId="1" xfId="1" applyNumberFormat="1" applyFont="1" applyFill="1" applyBorder="1" applyAlignment="1">
      <alignment horizontal="center" vertical="center"/>
    </xf>
    <xf numFmtId="168" fontId="11" fillId="6" borderId="1" xfId="1" applyNumberFormat="1" applyFont="1" applyFill="1" applyBorder="1" applyAlignment="1">
      <alignment horizontal="center" vertical="center"/>
    </xf>
    <xf numFmtId="166" fontId="11" fillId="6" borderId="1" xfId="1" applyNumberFormat="1" applyFont="1" applyFill="1" applyBorder="1" applyAlignment="1">
      <alignment horizontal="center" vertical="center"/>
    </xf>
    <xf numFmtId="165" fontId="11" fillId="6" borderId="1" xfId="1" applyNumberFormat="1" applyFont="1" applyFill="1" applyBorder="1" applyAlignment="1">
      <alignment vertical="center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167" fontId="11" fillId="7" borderId="1" xfId="1" applyNumberFormat="1" applyFont="1" applyFill="1" applyBorder="1" applyAlignment="1">
      <alignment horizontal="center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165" fontId="11" fillId="7" borderId="1" xfId="1" applyNumberFormat="1" applyFont="1" applyFill="1" applyBorder="1" applyAlignment="1">
      <alignment vertical="center"/>
    </xf>
    <xf numFmtId="167" fontId="11" fillId="7" borderId="1" xfId="1" applyNumberFormat="1" applyFont="1" applyFill="1" applyBorder="1" applyAlignment="1">
      <alignment horizontal="center" vertical="center" wrapText="1"/>
    </xf>
    <xf numFmtId="168" fontId="11" fillId="7" borderId="1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Alignment="1">
      <alignment horizontal="right"/>
    </xf>
    <xf numFmtId="0" fontId="5" fillId="0" borderId="0" xfId="1" applyAlignment="1">
      <alignment horizontal="left" vertical="center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vertical="center"/>
    </xf>
    <xf numFmtId="49" fontId="11" fillId="5" borderId="1" xfId="1" applyNumberFormat="1" applyFont="1" applyFill="1" applyBorder="1" applyAlignment="1">
      <alignment horizontal="left" vertical="center" wrapText="1"/>
    </xf>
    <xf numFmtId="167" fontId="11" fillId="5" borderId="1" xfId="1" applyNumberFormat="1" applyFont="1" applyFill="1" applyBorder="1" applyAlignment="1">
      <alignment horizontal="center" vertical="center"/>
    </xf>
    <xf numFmtId="168" fontId="14" fillId="5" borderId="1" xfId="1" applyNumberFormat="1" applyFont="1" applyFill="1" applyBorder="1" applyAlignment="1">
      <alignment horizontal="center" vertical="center"/>
    </xf>
    <xf numFmtId="166" fontId="14" fillId="5" borderId="1" xfId="1" applyNumberFormat="1" applyFont="1" applyFill="1" applyBorder="1" applyAlignment="1">
      <alignment horizontal="center" vertical="center"/>
    </xf>
    <xf numFmtId="1" fontId="12" fillId="5" borderId="4" xfId="1" applyNumberFormat="1" applyFont="1" applyFill="1" applyBorder="1" applyAlignment="1">
      <alignment horizontal="center" vertical="center"/>
    </xf>
    <xf numFmtId="1" fontId="12" fillId="5" borderId="2" xfId="1" applyNumberFormat="1" applyFont="1" applyFill="1" applyBorder="1" applyAlignment="1">
      <alignment horizontal="center" vertical="center"/>
    </xf>
    <xf numFmtId="49" fontId="14" fillId="5" borderId="3" xfId="1" applyNumberFormat="1" applyFont="1" applyFill="1" applyBorder="1" applyAlignment="1">
      <alignment horizontal="left" vertical="center"/>
    </xf>
    <xf numFmtId="165" fontId="11" fillId="5" borderId="1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1" fontId="12" fillId="8" borderId="4" xfId="1" applyNumberFormat="1" applyFont="1" applyFill="1" applyBorder="1" applyAlignment="1">
      <alignment horizontal="center" vertical="center"/>
    </xf>
    <xf numFmtId="1" fontId="12" fillId="8" borderId="2" xfId="1" applyNumberFormat="1" applyFont="1" applyFill="1" applyBorder="1" applyAlignment="1">
      <alignment horizontal="center" vertical="center"/>
    </xf>
    <xf numFmtId="1" fontId="13" fillId="8" borderId="4" xfId="1" applyNumberFormat="1" applyFont="1" applyFill="1" applyBorder="1" applyAlignment="1">
      <alignment horizontal="center" vertical="center"/>
    </xf>
    <xf numFmtId="1" fontId="13" fillId="8" borderId="2" xfId="1" applyNumberFormat="1" applyFont="1" applyFill="1" applyBorder="1" applyAlignment="1">
      <alignment horizontal="center" vertical="center"/>
    </xf>
    <xf numFmtId="49" fontId="11" fillId="8" borderId="3" xfId="1" applyNumberFormat="1" applyFont="1" applyFill="1" applyBorder="1" applyAlignment="1">
      <alignment horizontal="left" vertical="center"/>
    </xf>
    <xf numFmtId="49" fontId="14" fillId="8" borderId="3" xfId="1" applyNumberFormat="1" applyFont="1" applyFill="1" applyBorder="1" applyAlignment="1">
      <alignment horizontal="left" vertical="center"/>
    </xf>
    <xf numFmtId="1" fontId="15" fillId="8" borderId="4" xfId="1" applyNumberFormat="1" applyFont="1" applyFill="1" applyBorder="1" applyAlignment="1">
      <alignment horizontal="center"/>
    </xf>
    <xf numFmtId="1" fontId="15" fillId="8" borderId="2" xfId="1" applyNumberFormat="1" applyFont="1" applyFill="1" applyBorder="1" applyAlignment="1">
      <alignment horizontal="center"/>
    </xf>
    <xf numFmtId="1" fontId="3" fillId="8" borderId="0" xfId="1" applyNumberFormat="1" applyFont="1" applyFill="1" applyAlignment="1">
      <alignment horizontal="center"/>
    </xf>
    <xf numFmtId="1" fontId="3" fillId="8" borderId="0" xfId="1" applyNumberFormat="1" applyFont="1" applyFill="1" applyAlignment="1">
      <alignment horizontal="right"/>
    </xf>
    <xf numFmtId="0" fontId="5" fillId="8" borderId="0" xfId="1" applyFill="1"/>
    <xf numFmtId="0" fontId="5" fillId="8" borderId="0" xfId="1" applyFill="1" applyAlignment="1">
      <alignment wrapText="1"/>
    </xf>
    <xf numFmtId="0" fontId="5" fillId="8" borderId="0" xfId="1" applyFill="1" applyAlignment="1">
      <alignment horizontal="center" wrapText="1"/>
    </xf>
    <xf numFmtId="0" fontId="5" fillId="8" borderId="0" xfId="1" applyFill="1" applyAlignment="1">
      <alignment horizontal="center"/>
    </xf>
    <xf numFmtId="164" fontId="5" fillId="8" borderId="0" xfId="1" applyNumberFormat="1" applyFill="1" applyAlignment="1">
      <alignment horizontal="center"/>
    </xf>
    <xf numFmtId="1" fontId="3" fillId="8" borderId="0" xfId="1" applyNumberFormat="1" applyFont="1" applyFill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 wrapText="1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49" fontId="11" fillId="7" borderId="3" xfId="1" applyNumberFormat="1" applyFont="1" applyFill="1" applyBorder="1" applyAlignment="1">
      <alignment horizontal="left" vertical="center"/>
    </xf>
    <xf numFmtId="0" fontId="11" fillId="8" borderId="1" xfId="1" applyFont="1" applyFill="1" applyBorder="1" applyAlignment="1">
      <alignment vertical="center" wrapText="1"/>
    </xf>
    <xf numFmtId="166" fontId="11" fillId="8" borderId="1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/>
    </xf>
    <xf numFmtId="168" fontId="11" fillId="8" borderId="1" xfId="1" applyNumberFormat="1" applyFont="1" applyFill="1" applyBorder="1" applyAlignment="1">
      <alignment horizontal="center" vertical="center"/>
    </xf>
    <xf numFmtId="166" fontId="11" fillId="8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vertical="center"/>
    </xf>
    <xf numFmtId="49" fontId="16" fillId="7" borderId="3" xfId="1" applyNumberFormat="1" applyFont="1" applyFill="1" applyBorder="1" applyAlignment="1">
      <alignment horizontal="left" vertical="center"/>
    </xf>
    <xf numFmtId="168" fontId="14" fillId="7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1" fillId="7" borderId="0" xfId="1" applyFont="1" applyFill="1" applyAlignment="1">
      <alignment vertical="center"/>
    </xf>
    <xf numFmtId="49" fontId="13" fillId="0" borderId="3" xfId="1" applyNumberFormat="1" applyFont="1" applyBorder="1" applyAlignment="1">
      <alignment horizontal="left" vertical="center"/>
    </xf>
    <xf numFmtId="0" fontId="20" fillId="5" borderId="3" xfId="1" applyFont="1" applyFill="1" applyBorder="1" applyAlignment="1">
      <alignment horizontal="left" vertical="center" wrapText="1"/>
    </xf>
    <xf numFmtId="49" fontId="11" fillId="6" borderId="3" xfId="1" applyNumberFormat="1" applyFont="1" applyFill="1" applyBorder="1" applyAlignment="1">
      <alignment horizontal="left" vertical="center"/>
    </xf>
    <xf numFmtId="0" fontId="11" fillId="5" borderId="3" xfId="1" applyFont="1" applyFill="1" applyBorder="1" applyAlignment="1">
      <alignment horizontal="left" vertical="center" wrapText="1"/>
    </xf>
    <xf numFmtId="49" fontId="21" fillId="6" borderId="3" xfId="1" applyNumberFormat="1" applyFont="1" applyFill="1" applyBorder="1" applyAlignment="1">
      <alignment horizontal="left" vertical="center"/>
    </xf>
    <xf numFmtId="49" fontId="21" fillId="7" borderId="3" xfId="1" applyNumberFormat="1" applyFont="1" applyFill="1" applyBorder="1" applyAlignment="1">
      <alignment horizontal="left" vertical="center"/>
    </xf>
    <xf numFmtId="49" fontId="14" fillId="8" borderId="1" xfId="1" applyNumberFormat="1" applyFont="1" applyFill="1" applyBorder="1" applyAlignment="1">
      <alignment horizontal="left" vertical="center" wrapText="1"/>
    </xf>
    <xf numFmtId="49" fontId="14" fillId="5" borderId="6" xfId="1" applyNumberFormat="1" applyFont="1" applyFill="1" applyBorder="1" applyAlignment="1">
      <alignment horizontal="left" vertical="center"/>
    </xf>
    <xf numFmtId="0" fontId="11" fillId="7" borderId="1" xfId="1" applyFont="1" applyFill="1" applyBorder="1" applyAlignment="1">
      <alignment horizontal="left" vertical="center"/>
    </xf>
    <xf numFmtId="0" fontId="5" fillId="0" borderId="7" xfId="1" applyFont="1" applyBorder="1" applyAlignment="1">
      <alignment horizontal="right" vertical="center"/>
    </xf>
    <xf numFmtId="1" fontId="3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" fontId="12" fillId="9" borderId="4" xfId="1" applyNumberFormat="1" applyFont="1" applyFill="1" applyBorder="1" applyAlignment="1">
      <alignment horizontal="center" vertical="center"/>
    </xf>
    <xf numFmtId="1" fontId="12" fillId="9" borderId="2" xfId="1" applyNumberFormat="1" applyFont="1" applyFill="1" applyBorder="1" applyAlignment="1">
      <alignment horizontal="center" vertical="center"/>
    </xf>
    <xf numFmtId="49" fontId="11" fillId="9" borderId="3" xfId="1" applyNumberFormat="1" applyFont="1" applyFill="1" applyBorder="1" applyAlignment="1">
      <alignment horizontal="left" vertical="center"/>
    </xf>
    <xf numFmtId="0" fontId="11" fillId="9" borderId="1" xfId="1" applyFont="1" applyFill="1" applyBorder="1" applyAlignment="1">
      <alignment horizontal="left" vertical="center" wrapText="1"/>
    </xf>
    <xf numFmtId="166" fontId="11" fillId="9" borderId="1" xfId="1" applyNumberFormat="1" applyFont="1" applyFill="1" applyBorder="1" applyAlignment="1">
      <alignment horizontal="center" vertical="center" wrapText="1"/>
    </xf>
    <xf numFmtId="167" fontId="11" fillId="9" borderId="1" xfId="1" applyNumberFormat="1" applyFont="1" applyFill="1" applyBorder="1" applyAlignment="1">
      <alignment horizontal="center" vertical="center"/>
    </xf>
    <xf numFmtId="49" fontId="11" fillId="9" borderId="1" xfId="1" applyNumberFormat="1" applyFont="1" applyFill="1" applyBorder="1" applyAlignment="1">
      <alignment horizontal="center" vertical="center"/>
    </xf>
    <xf numFmtId="166" fontId="11" fillId="9" borderId="1" xfId="1" applyNumberFormat="1" applyFont="1" applyFill="1" applyBorder="1" applyAlignment="1">
      <alignment horizontal="center" vertical="center"/>
    </xf>
    <xf numFmtId="165" fontId="11" fillId="9" borderId="1" xfId="1" applyNumberFormat="1" applyFont="1" applyFill="1" applyBorder="1" applyAlignment="1">
      <alignment vertical="center"/>
    </xf>
    <xf numFmtId="49" fontId="11" fillId="9" borderId="1" xfId="1" applyNumberFormat="1" applyFont="1" applyFill="1" applyBorder="1" applyAlignment="1">
      <alignment horizontal="left" vertical="center" wrapText="1"/>
    </xf>
    <xf numFmtId="0" fontId="11" fillId="9" borderId="1" xfId="1" applyFont="1" applyFill="1" applyBorder="1" applyAlignment="1">
      <alignment vertical="center" wrapText="1"/>
    </xf>
    <xf numFmtId="167" fontId="11" fillId="9" borderId="1" xfId="1" applyNumberFormat="1" applyFont="1" applyFill="1" applyBorder="1" applyAlignment="1">
      <alignment horizontal="center" vertical="center" wrapText="1"/>
    </xf>
    <xf numFmtId="49" fontId="11" fillId="9" borderId="1" xfId="1" applyNumberFormat="1" applyFont="1" applyFill="1" applyBorder="1" applyAlignment="1">
      <alignment horizontal="center" vertical="center" wrapText="1"/>
    </xf>
    <xf numFmtId="1" fontId="13" fillId="9" borderId="2" xfId="1" applyNumberFormat="1" applyFont="1" applyFill="1" applyBorder="1" applyAlignment="1">
      <alignment horizontal="center" vertical="center"/>
    </xf>
    <xf numFmtId="49" fontId="14" fillId="9" borderId="5" xfId="1" applyNumberFormat="1" applyFont="1" applyFill="1" applyBorder="1" applyAlignment="1">
      <alignment horizontal="left" vertical="center"/>
    </xf>
    <xf numFmtId="166" fontId="14" fillId="9" borderId="1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vertical="center" wrapText="1"/>
    </xf>
    <xf numFmtId="49" fontId="11" fillId="9" borderId="1" xfId="1" applyNumberFormat="1" applyFont="1" applyFill="1" applyBorder="1" applyAlignment="1">
      <alignment vertical="center" wrapText="1"/>
    </xf>
    <xf numFmtId="168" fontId="11" fillId="9" borderId="1" xfId="1" applyNumberFormat="1" applyFont="1" applyFill="1" applyBorder="1" applyAlignment="1">
      <alignment horizontal="center" vertical="center"/>
    </xf>
    <xf numFmtId="168" fontId="11" fillId="9" borderId="1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 wrapText="1"/>
    </xf>
    <xf numFmtId="49" fontId="14" fillId="8" borderId="1" xfId="1" applyNumberFormat="1" applyFont="1" applyFill="1" applyBorder="1" applyAlignment="1">
      <alignment horizontal="center" vertical="center"/>
    </xf>
    <xf numFmtId="49" fontId="11" fillId="9" borderId="1" xfId="1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1" fontId="3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45"/>
  <sheetViews>
    <sheetView showGridLines="0" tabSelected="1" zoomScale="115" zoomScaleNormal="115" workbookViewId="0">
      <selection activeCell="R5" sqref="R5"/>
    </sheetView>
  </sheetViews>
  <sheetFormatPr defaultColWidth="9.140625" defaultRowHeight="12.75"/>
  <cols>
    <col min="1" max="4" width="2.140625" style="80" customWidth="1"/>
    <col min="5" max="5" width="2.28515625" style="80" customWidth="1"/>
    <col min="6" max="6" width="1.7109375" style="3" customWidth="1"/>
    <col min="7" max="7" width="39.5703125" style="13" customWidth="1"/>
    <col min="8" max="8" width="4" style="14" customWidth="1"/>
    <col min="9" max="9" width="5.5703125" style="15" customWidth="1"/>
    <col min="10" max="10" width="11.5703125" style="15" customWidth="1"/>
    <col min="11" max="11" width="4.28515625" style="15" customWidth="1"/>
    <col min="12" max="12" width="9.42578125" style="16" customWidth="1"/>
    <col min="13" max="13" width="1.140625" style="17" customWidth="1"/>
    <col min="14" max="16" width="9.140625" style="3"/>
    <col min="17" max="17" width="5.42578125" style="3" customWidth="1"/>
    <col min="18" max="16384" width="9.140625" style="3"/>
  </cols>
  <sheetData>
    <row r="1" spans="1:13">
      <c r="A1" s="202"/>
      <c r="B1" s="202"/>
      <c r="C1" s="202"/>
      <c r="D1" s="202"/>
      <c r="E1" s="202"/>
      <c r="F1" s="202"/>
      <c r="G1" s="202"/>
      <c r="H1" s="202"/>
      <c r="I1" s="203" t="s">
        <v>112</v>
      </c>
      <c r="J1" s="203"/>
      <c r="K1" s="203"/>
      <c r="L1" s="203"/>
    </row>
    <row r="2" spans="1:13">
      <c r="A2" s="202"/>
      <c r="B2" s="202"/>
      <c r="C2" s="202"/>
      <c r="D2" s="202"/>
      <c r="E2" s="202"/>
      <c r="F2" s="202"/>
      <c r="G2" s="202"/>
      <c r="H2" s="202"/>
      <c r="I2" s="203" t="s">
        <v>167</v>
      </c>
      <c r="J2" s="203"/>
      <c r="K2" s="203"/>
      <c r="L2" s="203"/>
    </row>
    <row r="3" spans="1:13">
      <c r="A3" s="202"/>
      <c r="B3" s="202"/>
      <c r="C3" s="202"/>
      <c r="D3" s="202"/>
      <c r="E3" s="202"/>
      <c r="F3" s="202"/>
      <c r="G3" s="202"/>
      <c r="H3" s="202"/>
      <c r="I3" s="203" t="s">
        <v>48</v>
      </c>
      <c r="J3" s="203"/>
      <c r="K3" s="203"/>
      <c r="L3" s="203"/>
    </row>
    <row r="4" spans="1:13">
      <c r="A4" s="202"/>
      <c r="B4" s="202"/>
      <c r="C4" s="202"/>
      <c r="D4" s="202"/>
      <c r="E4" s="202"/>
      <c r="F4" s="202"/>
      <c r="G4" s="202"/>
      <c r="H4" s="202"/>
      <c r="I4" s="203" t="s">
        <v>47</v>
      </c>
      <c r="J4" s="203"/>
      <c r="K4" s="203"/>
      <c r="L4" s="203"/>
    </row>
    <row r="5" spans="1:13">
      <c r="A5" s="202"/>
      <c r="B5" s="202"/>
      <c r="C5" s="202"/>
      <c r="D5" s="202"/>
      <c r="E5" s="202"/>
      <c r="F5" s="202"/>
      <c r="G5" s="202"/>
      <c r="H5" s="202"/>
      <c r="I5" s="203" t="s">
        <v>52</v>
      </c>
      <c r="J5" s="203"/>
      <c r="K5" s="203"/>
      <c r="L5" s="203"/>
    </row>
    <row r="6" spans="1:13">
      <c r="A6" s="202"/>
      <c r="B6" s="202"/>
      <c r="C6" s="202"/>
      <c r="D6" s="202"/>
      <c r="E6" s="202"/>
      <c r="F6" s="202"/>
      <c r="G6" s="202"/>
      <c r="H6" s="202"/>
      <c r="I6" s="203" t="s">
        <v>168</v>
      </c>
      <c r="J6" s="203"/>
      <c r="K6" s="203"/>
      <c r="L6" s="203"/>
    </row>
    <row r="7" spans="1:13" ht="12" customHeight="1">
      <c r="A7" s="1"/>
      <c r="B7" s="1"/>
      <c r="C7" s="2"/>
      <c r="D7" s="2"/>
      <c r="E7" s="1"/>
      <c r="F7" s="1"/>
      <c r="G7" s="2"/>
      <c r="H7" s="2"/>
      <c r="I7" s="1"/>
      <c r="J7" s="1"/>
      <c r="K7" s="2"/>
      <c r="L7" s="2"/>
    </row>
    <row r="8" spans="1:13" hidden="1">
      <c r="A8" s="176"/>
      <c r="B8" s="202"/>
      <c r="C8" s="202"/>
      <c r="D8" s="202"/>
      <c r="E8" s="202"/>
      <c r="F8" s="202"/>
      <c r="G8" s="202"/>
      <c r="H8" s="202"/>
      <c r="I8" s="202"/>
      <c r="J8" s="203" t="s">
        <v>112</v>
      </c>
      <c r="K8" s="203"/>
      <c r="L8" s="203"/>
      <c r="M8" s="203"/>
    </row>
    <row r="9" spans="1:13" ht="13.5" hidden="1" customHeight="1">
      <c r="A9" s="176"/>
      <c r="B9" s="202"/>
      <c r="C9" s="202"/>
      <c r="D9" s="202"/>
      <c r="E9" s="202"/>
      <c r="F9" s="202"/>
      <c r="G9" s="202"/>
      <c r="H9" s="202"/>
      <c r="I9" s="202"/>
      <c r="J9" s="203" t="s">
        <v>71</v>
      </c>
      <c r="K9" s="203"/>
      <c r="L9" s="203"/>
      <c r="M9" s="203"/>
    </row>
    <row r="10" spans="1:13" ht="14.25" hidden="1" customHeight="1">
      <c r="A10" s="176"/>
      <c r="B10" s="202"/>
      <c r="C10" s="202"/>
      <c r="D10" s="202"/>
      <c r="E10" s="202"/>
      <c r="F10" s="202"/>
      <c r="G10" s="202"/>
      <c r="H10" s="202"/>
      <c r="I10" s="202"/>
      <c r="J10" s="203" t="s">
        <v>48</v>
      </c>
      <c r="K10" s="203"/>
      <c r="L10" s="203"/>
      <c r="M10" s="203"/>
    </row>
    <row r="11" spans="1:13" ht="10.5" hidden="1" customHeight="1">
      <c r="A11" s="176"/>
      <c r="B11" s="202"/>
      <c r="C11" s="202"/>
      <c r="D11" s="202"/>
      <c r="E11" s="202"/>
      <c r="F11" s="202"/>
      <c r="G11" s="202"/>
      <c r="H11" s="202"/>
      <c r="I11" s="202"/>
      <c r="J11" s="203" t="s">
        <v>47</v>
      </c>
      <c r="K11" s="203"/>
      <c r="L11" s="203"/>
      <c r="M11" s="203"/>
    </row>
    <row r="12" spans="1:13" hidden="1">
      <c r="A12" s="177"/>
      <c r="B12" s="202"/>
      <c r="C12" s="202"/>
      <c r="D12" s="202"/>
      <c r="E12" s="202"/>
      <c r="F12" s="202"/>
      <c r="G12" s="202"/>
      <c r="H12" s="202"/>
      <c r="I12" s="202"/>
      <c r="J12" s="203" t="s">
        <v>52</v>
      </c>
      <c r="K12" s="203"/>
      <c r="L12" s="203"/>
      <c r="M12" s="203"/>
    </row>
    <row r="13" spans="1:13" hidden="1">
      <c r="A13" s="177"/>
      <c r="B13" s="202"/>
      <c r="C13" s="202"/>
      <c r="D13" s="202"/>
      <c r="E13" s="202"/>
      <c r="F13" s="202"/>
      <c r="G13" s="202"/>
      <c r="H13" s="202"/>
      <c r="I13" s="202"/>
      <c r="J13" s="203" t="s">
        <v>111</v>
      </c>
      <c r="K13" s="203"/>
      <c r="L13" s="203"/>
      <c r="M13" s="203"/>
    </row>
    <row r="14" spans="1:13" s="93" customFormat="1" ht="3.75" hidden="1" customHeight="1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</row>
    <row r="15" spans="1:13" s="93" customFormat="1" ht="15.75" hidden="1" customHeight="1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</row>
    <row r="16" spans="1:13" s="93" customFormat="1" ht="15.75" hidden="1" customHeight="1">
      <c r="A16" s="80"/>
      <c r="B16" s="80"/>
      <c r="C16" s="80"/>
      <c r="D16" s="80"/>
      <c r="E16" s="80"/>
      <c r="F16" s="3"/>
      <c r="G16" s="13"/>
      <c r="H16" s="14"/>
      <c r="I16" s="15"/>
      <c r="J16" s="15"/>
      <c r="K16" s="15"/>
      <c r="L16" s="16"/>
      <c r="M16" s="17"/>
    </row>
    <row r="17" spans="1:21" s="93" customFormat="1" hidden="1">
      <c r="A17" s="80"/>
      <c r="B17" s="202"/>
      <c r="C17" s="202"/>
      <c r="D17" s="202"/>
      <c r="E17" s="202"/>
      <c r="F17" s="202"/>
      <c r="G17" s="202"/>
      <c r="H17" s="202"/>
      <c r="I17" s="202"/>
      <c r="J17" s="203"/>
      <c r="K17" s="203"/>
      <c r="L17" s="203"/>
      <c r="M17" s="203"/>
    </row>
    <row r="18" spans="1:21" s="93" customFormat="1" ht="11.25" hidden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92"/>
    </row>
    <row r="19" spans="1:21" s="93" customFormat="1" ht="15.75">
      <c r="A19" s="204" t="s">
        <v>72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92"/>
    </row>
    <row r="20" spans="1:21" s="93" customFormat="1" ht="15" customHeight="1">
      <c r="A20" s="204" t="s">
        <v>49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92"/>
    </row>
    <row r="21" spans="1:21" s="4" customFormat="1" ht="15.75">
      <c r="A21" s="205" t="s">
        <v>113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92"/>
    </row>
    <row r="22" spans="1:21" s="4" customFormat="1" ht="17.25" customHeight="1">
      <c r="A22" s="81"/>
      <c r="B22" s="81"/>
      <c r="C22" s="81"/>
      <c r="D22" s="81"/>
      <c r="E22" s="81"/>
      <c r="F22" s="91"/>
      <c r="G22" s="91"/>
      <c r="H22" s="91"/>
      <c r="I22" s="91"/>
      <c r="J22" s="91"/>
      <c r="K22" s="91"/>
      <c r="M22" s="92"/>
    </row>
    <row r="23" spans="1:21" s="4" customFormat="1" ht="56.25">
      <c r="A23" s="82" t="s">
        <v>58</v>
      </c>
      <c r="B23" s="83" t="s">
        <v>59</v>
      </c>
      <c r="C23" s="83" t="s">
        <v>60</v>
      </c>
      <c r="D23" s="83" t="s">
        <v>61</v>
      </c>
      <c r="E23" s="83" t="s">
        <v>62</v>
      </c>
      <c r="F23" s="31"/>
      <c r="G23" s="32" t="s">
        <v>0</v>
      </c>
      <c r="H23" s="32" t="s">
        <v>34</v>
      </c>
      <c r="I23" s="32" t="s">
        <v>37</v>
      </c>
      <c r="J23" s="32" t="s">
        <v>33</v>
      </c>
      <c r="K23" s="32" t="s">
        <v>46</v>
      </c>
      <c r="L23" s="32" t="s">
        <v>73</v>
      </c>
      <c r="M23" s="92"/>
    </row>
    <row r="24" spans="1:21" s="4" customFormat="1" ht="42.75" customHeight="1">
      <c r="A24" s="94" t="s">
        <v>10</v>
      </c>
      <c r="B24" s="95"/>
      <c r="C24" s="95"/>
      <c r="D24" s="95"/>
      <c r="E24" s="95"/>
      <c r="F24" s="167"/>
      <c r="G24" s="96" t="s">
        <v>44</v>
      </c>
      <c r="H24" s="97">
        <v>891</v>
      </c>
      <c r="I24" s="98"/>
      <c r="J24" s="99"/>
      <c r="K24" s="100"/>
      <c r="L24" s="101">
        <f>L25</f>
        <v>8352.2999999999993</v>
      </c>
      <c r="M24" s="92"/>
    </row>
    <row r="25" spans="1:21" ht="16.5" customHeight="1">
      <c r="A25" s="102" t="s">
        <v>10</v>
      </c>
      <c r="B25" s="103" t="s">
        <v>10</v>
      </c>
      <c r="C25" s="103"/>
      <c r="D25" s="103"/>
      <c r="E25" s="103"/>
      <c r="F25" s="168"/>
      <c r="G25" s="104" t="s">
        <v>103</v>
      </c>
      <c r="H25" s="105">
        <v>891</v>
      </c>
      <c r="I25" s="106">
        <v>100</v>
      </c>
      <c r="J25" s="107"/>
      <c r="K25" s="108" t="s">
        <v>3</v>
      </c>
      <c r="L25" s="109">
        <f>L26+L29</f>
        <v>8352.2999999999993</v>
      </c>
      <c r="M25" s="18"/>
      <c r="N25" s="3" t="s">
        <v>3</v>
      </c>
      <c r="Q25" s="4"/>
    </row>
    <row r="26" spans="1:21" ht="39" customHeight="1">
      <c r="A26" s="110" t="s">
        <v>10</v>
      </c>
      <c r="B26" s="111" t="s">
        <v>10</v>
      </c>
      <c r="C26" s="111" t="s">
        <v>10</v>
      </c>
      <c r="D26" s="111"/>
      <c r="E26" s="111"/>
      <c r="F26" s="155"/>
      <c r="G26" s="112" t="s">
        <v>11</v>
      </c>
      <c r="H26" s="113">
        <v>891</v>
      </c>
      <c r="I26" s="114">
        <v>102</v>
      </c>
      <c r="J26" s="115"/>
      <c r="K26" s="116" t="s">
        <v>3</v>
      </c>
      <c r="L26" s="117">
        <f>L27</f>
        <v>1327.8</v>
      </c>
      <c r="M26" s="18"/>
    </row>
    <row r="27" spans="1:21" ht="15.75" customHeight="1">
      <c r="A27" s="178" t="s">
        <v>10</v>
      </c>
      <c r="B27" s="179" t="s">
        <v>10</v>
      </c>
      <c r="C27" s="179" t="s">
        <v>10</v>
      </c>
      <c r="D27" s="179" t="s">
        <v>10</v>
      </c>
      <c r="E27" s="179"/>
      <c r="F27" s="180"/>
      <c r="G27" s="181" t="s">
        <v>12</v>
      </c>
      <c r="H27" s="182">
        <v>891</v>
      </c>
      <c r="I27" s="183">
        <v>102</v>
      </c>
      <c r="J27" s="184" t="s">
        <v>114</v>
      </c>
      <c r="K27" s="185"/>
      <c r="L27" s="186">
        <f>L28</f>
        <v>1327.8</v>
      </c>
      <c r="M27" s="18"/>
      <c r="U27" s="5"/>
    </row>
    <row r="28" spans="1:21" ht="79.5" customHeight="1">
      <c r="A28" s="84" t="s">
        <v>10</v>
      </c>
      <c r="B28" s="85" t="s">
        <v>10</v>
      </c>
      <c r="C28" s="85" t="s">
        <v>10</v>
      </c>
      <c r="D28" s="85" t="s">
        <v>10</v>
      </c>
      <c r="E28" s="85" t="s">
        <v>10</v>
      </c>
      <c r="F28" s="43"/>
      <c r="G28" s="44" t="s">
        <v>81</v>
      </c>
      <c r="H28" s="45">
        <v>891</v>
      </c>
      <c r="I28" s="46">
        <v>102</v>
      </c>
      <c r="J28" s="198" t="s">
        <v>114</v>
      </c>
      <c r="K28" s="48">
        <v>100</v>
      </c>
      <c r="L28" s="49">
        <v>1327.8</v>
      </c>
      <c r="M28" s="18"/>
    </row>
    <row r="29" spans="1:21" ht="54.75" customHeight="1">
      <c r="A29" s="110" t="s">
        <v>10</v>
      </c>
      <c r="B29" s="111" t="s">
        <v>10</v>
      </c>
      <c r="C29" s="111" t="s">
        <v>1</v>
      </c>
      <c r="D29" s="111"/>
      <c r="E29" s="111"/>
      <c r="F29" s="155"/>
      <c r="G29" s="112" t="s">
        <v>30</v>
      </c>
      <c r="H29" s="113">
        <v>891</v>
      </c>
      <c r="I29" s="114">
        <v>103</v>
      </c>
      <c r="J29" s="115"/>
      <c r="K29" s="116"/>
      <c r="L29" s="117">
        <f>L30+L32+L34+L38</f>
        <v>7024.5</v>
      </c>
    </row>
    <row r="30" spans="1:21" s="27" customFormat="1" ht="28.5" customHeight="1">
      <c r="A30" s="178" t="s">
        <v>10</v>
      </c>
      <c r="B30" s="179" t="s">
        <v>10</v>
      </c>
      <c r="C30" s="179" t="s">
        <v>1</v>
      </c>
      <c r="D30" s="179" t="s">
        <v>10</v>
      </c>
      <c r="E30" s="179"/>
      <c r="F30" s="180"/>
      <c r="G30" s="181" t="s">
        <v>115</v>
      </c>
      <c r="H30" s="182">
        <v>891</v>
      </c>
      <c r="I30" s="183">
        <v>103</v>
      </c>
      <c r="J30" s="184" t="s">
        <v>116</v>
      </c>
      <c r="K30" s="185"/>
      <c r="L30" s="186">
        <f>L31</f>
        <v>1118</v>
      </c>
      <c r="M30" s="17"/>
    </row>
    <row r="31" spans="1:21" ht="78" customHeight="1">
      <c r="A31" s="84" t="s">
        <v>10</v>
      </c>
      <c r="B31" s="85" t="s">
        <v>10</v>
      </c>
      <c r="C31" s="85" t="s">
        <v>1</v>
      </c>
      <c r="D31" s="85" t="s">
        <v>10</v>
      </c>
      <c r="E31" s="85" t="s">
        <v>10</v>
      </c>
      <c r="F31" s="43"/>
      <c r="G31" s="44" t="s">
        <v>81</v>
      </c>
      <c r="H31" s="45">
        <v>891</v>
      </c>
      <c r="I31" s="46">
        <v>103</v>
      </c>
      <c r="J31" s="198" t="s">
        <v>116</v>
      </c>
      <c r="K31" s="48">
        <v>100</v>
      </c>
      <c r="L31" s="57">
        <v>1118</v>
      </c>
    </row>
    <row r="32" spans="1:21" ht="27" customHeight="1">
      <c r="A32" s="178" t="s">
        <v>10</v>
      </c>
      <c r="B32" s="179" t="s">
        <v>10</v>
      </c>
      <c r="C32" s="179" t="s">
        <v>1</v>
      </c>
      <c r="D32" s="179" t="s">
        <v>1</v>
      </c>
      <c r="E32" s="179"/>
      <c r="F32" s="180"/>
      <c r="G32" s="187" t="s">
        <v>96</v>
      </c>
      <c r="H32" s="182">
        <v>891</v>
      </c>
      <c r="I32" s="183">
        <v>103</v>
      </c>
      <c r="J32" s="184" t="s">
        <v>117</v>
      </c>
      <c r="K32" s="185"/>
      <c r="L32" s="186">
        <f>L33</f>
        <v>305</v>
      </c>
    </row>
    <row r="33" spans="1:21" ht="80.25" customHeight="1">
      <c r="A33" s="86" t="s">
        <v>10</v>
      </c>
      <c r="B33" s="87" t="s">
        <v>10</v>
      </c>
      <c r="C33" s="87" t="s">
        <v>1</v>
      </c>
      <c r="D33" s="87" t="s">
        <v>1</v>
      </c>
      <c r="E33" s="87" t="s">
        <v>10</v>
      </c>
      <c r="F33" s="60"/>
      <c r="G33" s="62" t="s">
        <v>164</v>
      </c>
      <c r="H33" s="45">
        <v>891</v>
      </c>
      <c r="I33" s="46">
        <v>103</v>
      </c>
      <c r="J33" s="198" t="s">
        <v>117</v>
      </c>
      <c r="K33" s="48">
        <v>100</v>
      </c>
      <c r="L33" s="57">
        <v>305</v>
      </c>
    </row>
    <row r="34" spans="1:21" s="27" customFormat="1" ht="39.75" customHeight="1">
      <c r="A34" s="178" t="s">
        <v>10</v>
      </c>
      <c r="B34" s="179" t="s">
        <v>10</v>
      </c>
      <c r="C34" s="179" t="s">
        <v>1</v>
      </c>
      <c r="D34" s="179" t="s">
        <v>64</v>
      </c>
      <c r="E34" s="179"/>
      <c r="F34" s="180"/>
      <c r="G34" s="188" t="s">
        <v>118</v>
      </c>
      <c r="H34" s="182">
        <v>891</v>
      </c>
      <c r="I34" s="183">
        <v>103</v>
      </c>
      <c r="J34" s="184" t="s">
        <v>119</v>
      </c>
      <c r="K34" s="185"/>
      <c r="L34" s="186">
        <f>L35+L36+L37</f>
        <v>5505.5</v>
      </c>
      <c r="M34" s="26"/>
    </row>
    <row r="35" spans="1:21" s="7" customFormat="1" ht="78.75" customHeight="1">
      <c r="A35" s="86" t="s">
        <v>10</v>
      </c>
      <c r="B35" s="87" t="s">
        <v>10</v>
      </c>
      <c r="C35" s="87" t="s">
        <v>1</v>
      </c>
      <c r="D35" s="87" t="s">
        <v>64</v>
      </c>
      <c r="E35" s="87" t="s">
        <v>10</v>
      </c>
      <c r="F35" s="60"/>
      <c r="G35" s="44" t="s">
        <v>81</v>
      </c>
      <c r="H35" s="45">
        <v>891</v>
      </c>
      <c r="I35" s="46">
        <v>103</v>
      </c>
      <c r="J35" s="198" t="s">
        <v>119</v>
      </c>
      <c r="K35" s="48">
        <v>100</v>
      </c>
      <c r="L35" s="57">
        <v>3673.5</v>
      </c>
      <c r="M35" s="17"/>
      <c r="Q35" s="3"/>
    </row>
    <row r="36" spans="1:21" s="27" customFormat="1" ht="42" customHeight="1">
      <c r="A36" s="86" t="s">
        <v>10</v>
      </c>
      <c r="B36" s="87" t="s">
        <v>10</v>
      </c>
      <c r="C36" s="87" t="s">
        <v>1</v>
      </c>
      <c r="D36" s="87" t="s">
        <v>64</v>
      </c>
      <c r="E36" s="87" t="s">
        <v>1</v>
      </c>
      <c r="F36" s="60"/>
      <c r="G36" s="62" t="s">
        <v>142</v>
      </c>
      <c r="H36" s="45">
        <v>891</v>
      </c>
      <c r="I36" s="46">
        <v>103</v>
      </c>
      <c r="J36" s="198" t="s">
        <v>119</v>
      </c>
      <c r="K36" s="48">
        <v>200</v>
      </c>
      <c r="L36" s="57">
        <v>1831</v>
      </c>
      <c r="M36" s="17"/>
      <c r="Q36" s="30"/>
    </row>
    <row r="37" spans="1:21" s="27" customFormat="1" ht="16.5" customHeight="1">
      <c r="A37" s="86" t="s">
        <v>10</v>
      </c>
      <c r="B37" s="87" t="s">
        <v>10</v>
      </c>
      <c r="C37" s="87" t="s">
        <v>1</v>
      </c>
      <c r="D37" s="87" t="s">
        <v>64</v>
      </c>
      <c r="E37" s="87" t="s">
        <v>64</v>
      </c>
      <c r="F37" s="60"/>
      <c r="G37" s="62" t="s">
        <v>99</v>
      </c>
      <c r="H37" s="45">
        <v>891</v>
      </c>
      <c r="I37" s="46">
        <v>103</v>
      </c>
      <c r="J37" s="198" t="s">
        <v>119</v>
      </c>
      <c r="K37" s="48">
        <v>800</v>
      </c>
      <c r="L37" s="57">
        <v>1</v>
      </c>
      <c r="M37" s="17"/>
      <c r="Q37" s="30"/>
    </row>
    <row r="38" spans="1:21" s="7" customFormat="1" ht="52.5" customHeight="1">
      <c r="A38" s="178" t="s">
        <v>10</v>
      </c>
      <c r="B38" s="179" t="s">
        <v>10</v>
      </c>
      <c r="C38" s="179" t="s">
        <v>1</v>
      </c>
      <c r="D38" s="179" t="s">
        <v>65</v>
      </c>
      <c r="E38" s="179"/>
      <c r="F38" s="180"/>
      <c r="G38" s="181" t="s">
        <v>120</v>
      </c>
      <c r="H38" s="182">
        <v>891</v>
      </c>
      <c r="I38" s="183">
        <v>103</v>
      </c>
      <c r="J38" s="184" t="s">
        <v>121</v>
      </c>
      <c r="K38" s="185"/>
      <c r="L38" s="186">
        <f>L39</f>
        <v>96</v>
      </c>
      <c r="M38" s="17"/>
      <c r="Q38" s="3"/>
    </row>
    <row r="39" spans="1:21" s="7" customFormat="1" ht="14.25" customHeight="1">
      <c r="A39" s="86" t="s">
        <v>10</v>
      </c>
      <c r="B39" s="87" t="s">
        <v>10</v>
      </c>
      <c r="C39" s="87" t="s">
        <v>1</v>
      </c>
      <c r="D39" s="87" t="s">
        <v>65</v>
      </c>
      <c r="E39" s="87" t="s">
        <v>10</v>
      </c>
      <c r="F39" s="60"/>
      <c r="G39" s="62" t="s">
        <v>99</v>
      </c>
      <c r="H39" s="45">
        <v>891</v>
      </c>
      <c r="I39" s="46">
        <v>103</v>
      </c>
      <c r="J39" s="198" t="s">
        <v>121</v>
      </c>
      <c r="K39" s="48">
        <v>800</v>
      </c>
      <c r="L39" s="57">
        <v>96</v>
      </c>
      <c r="M39" s="17"/>
      <c r="Q39" s="3"/>
    </row>
    <row r="40" spans="1:21" s="27" customFormat="1" ht="40.5" customHeight="1">
      <c r="A40" s="94" t="s">
        <v>1</v>
      </c>
      <c r="B40" s="95"/>
      <c r="C40" s="95"/>
      <c r="D40" s="95"/>
      <c r="E40" s="95"/>
      <c r="F40" s="169"/>
      <c r="G40" s="96" t="s">
        <v>43</v>
      </c>
      <c r="H40" s="97">
        <v>959</v>
      </c>
      <c r="I40" s="98"/>
      <c r="J40" s="99"/>
      <c r="K40" s="100"/>
      <c r="L40" s="101">
        <f>L41</f>
        <v>609</v>
      </c>
      <c r="M40" s="26"/>
      <c r="Q40" s="30"/>
    </row>
    <row r="41" spans="1:21" s="27" customFormat="1">
      <c r="A41" s="102" t="s">
        <v>1</v>
      </c>
      <c r="B41" s="103" t="s">
        <v>10</v>
      </c>
      <c r="C41" s="103"/>
      <c r="D41" s="103"/>
      <c r="E41" s="103"/>
      <c r="F41" s="170"/>
      <c r="G41" s="104" t="s">
        <v>104</v>
      </c>
      <c r="H41" s="105">
        <v>959</v>
      </c>
      <c r="I41" s="106">
        <v>100</v>
      </c>
      <c r="J41" s="107"/>
      <c r="K41" s="108"/>
      <c r="L41" s="109">
        <f>L42</f>
        <v>609</v>
      </c>
      <c r="M41" s="20"/>
    </row>
    <row r="42" spans="1:21" ht="27" customHeight="1">
      <c r="A42" s="110" t="s">
        <v>1</v>
      </c>
      <c r="B42" s="111" t="s">
        <v>10</v>
      </c>
      <c r="C42" s="111" t="s">
        <v>10</v>
      </c>
      <c r="D42" s="111"/>
      <c r="E42" s="111"/>
      <c r="F42" s="155"/>
      <c r="G42" s="112" t="s">
        <v>17</v>
      </c>
      <c r="H42" s="113">
        <v>959</v>
      </c>
      <c r="I42" s="114">
        <v>107</v>
      </c>
      <c r="J42" s="115"/>
      <c r="K42" s="116"/>
      <c r="L42" s="117">
        <f>L43</f>
        <v>609</v>
      </c>
      <c r="M42" s="26"/>
    </row>
    <row r="43" spans="1:21" s="8" customFormat="1" ht="51">
      <c r="A43" s="178" t="s">
        <v>1</v>
      </c>
      <c r="B43" s="179" t="s">
        <v>10</v>
      </c>
      <c r="C43" s="179" t="s">
        <v>10</v>
      </c>
      <c r="D43" s="179" t="s">
        <v>10</v>
      </c>
      <c r="E43" s="179"/>
      <c r="F43" s="180"/>
      <c r="G43" s="188" t="s">
        <v>166</v>
      </c>
      <c r="H43" s="182">
        <v>959</v>
      </c>
      <c r="I43" s="189">
        <v>107</v>
      </c>
      <c r="J43" s="190" t="s">
        <v>122</v>
      </c>
      <c r="K43" s="185"/>
      <c r="L43" s="186">
        <f>L44+L45</f>
        <v>609</v>
      </c>
      <c r="M43" s="20"/>
      <c r="Q43" s="3"/>
      <c r="U43" s="5"/>
    </row>
    <row r="44" spans="1:21" ht="78.75" customHeight="1">
      <c r="A44" s="84" t="s">
        <v>1</v>
      </c>
      <c r="B44" s="85" t="s">
        <v>10</v>
      </c>
      <c r="C44" s="85" t="s">
        <v>10</v>
      </c>
      <c r="D44" s="85" t="s">
        <v>10</v>
      </c>
      <c r="E44" s="85" t="s">
        <v>10</v>
      </c>
      <c r="F44" s="43"/>
      <c r="G44" s="44" t="s">
        <v>81</v>
      </c>
      <c r="H44" s="45">
        <v>959</v>
      </c>
      <c r="I44" s="65">
        <v>107</v>
      </c>
      <c r="J44" s="199" t="s">
        <v>122</v>
      </c>
      <c r="K44" s="48">
        <v>100</v>
      </c>
      <c r="L44" s="57">
        <v>559</v>
      </c>
      <c r="M44" s="26"/>
      <c r="Q44" s="8"/>
    </row>
    <row r="45" spans="1:21" ht="42.75" customHeight="1">
      <c r="A45" s="84" t="s">
        <v>1</v>
      </c>
      <c r="B45" s="85" t="s">
        <v>10</v>
      </c>
      <c r="C45" s="85" t="s">
        <v>10</v>
      </c>
      <c r="D45" s="85" t="s">
        <v>10</v>
      </c>
      <c r="E45" s="85" t="s">
        <v>1</v>
      </c>
      <c r="F45" s="43"/>
      <c r="G45" s="62" t="s">
        <v>142</v>
      </c>
      <c r="H45" s="45">
        <v>959</v>
      </c>
      <c r="I45" s="65">
        <v>107</v>
      </c>
      <c r="J45" s="199" t="s">
        <v>122</v>
      </c>
      <c r="K45" s="48">
        <v>200</v>
      </c>
      <c r="L45" s="57">
        <v>50</v>
      </c>
      <c r="M45" s="26"/>
    </row>
    <row r="46" spans="1:21" s="27" customFormat="1" ht="42" customHeight="1">
      <c r="A46" s="94" t="s">
        <v>64</v>
      </c>
      <c r="B46" s="95"/>
      <c r="C46" s="95"/>
      <c r="D46" s="95"/>
      <c r="E46" s="95"/>
      <c r="F46" s="169"/>
      <c r="G46" s="96" t="s">
        <v>45</v>
      </c>
      <c r="H46" s="97">
        <v>972</v>
      </c>
      <c r="I46" s="98"/>
      <c r="J46" s="99"/>
      <c r="K46" s="100"/>
      <c r="L46" s="101">
        <f>L47+L78+L82+L86+L91+L95+L112+L118+L130+L134</f>
        <v>151038.69999999998</v>
      </c>
      <c r="M46" s="17"/>
    </row>
    <row r="47" spans="1:21" s="27" customFormat="1" ht="16.5" customHeight="1">
      <c r="A47" s="102" t="s">
        <v>64</v>
      </c>
      <c r="B47" s="103" t="s">
        <v>10</v>
      </c>
      <c r="C47" s="103"/>
      <c r="D47" s="103"/>
      <c r="E47" s="103"/>
      <c r="F47" s="170"/>
      <c r="G47" s="104" t="s">
        <v>103</v>
      </c>
      <c r="H47" s="105">
        <v>972</v>
      </c>
      <c r="I47" s="106">
        <v>100</v>
      </c>
      <c r="J47" s="107"/>
      <c r="K47" s="108"/>
      <c r="L47" s="109">
        <f>L48+L58+L61</f>
        <v>21270.9</v>
      </c>
      <c r="M47" s="17"/>
    </row>
    <row r="48" spans="1:21" ht="54.75" customHeight="1">
      <c r="A48" s="110" t="s">
        <v>64</v>
      </c>
      <c r="B48" s="111" t="s">
        <v>10</v>
      </c>
      <c r="C48" s="111" t="s">
        <v>10</v>
      </c>
      <c r="D48" s="111"/>
      <c r="E48" s="111"/>
      <c r="F48" s="155"/>
      <c r="G48" s="112" t="s">
        <v>63</v>
      </c>
      <c r="H48" s="113">
        <v>972</v>
      </c>
      <c r="I48" s="114">
        <v>104</v>
      </c>
      <c r="J48" s="115"/>
      <c r="K48" s="116"/>
      <c r="L48" s="117">
        <f>L49+L51+L55</f>
        <v>20135.400000000001</v>
      </c>
      <c r="M48" s="26"/>
      <c r="Q48" s="9"/>
    </row>
    <row r="49" spans="1:21" s="8" customFormat="1" ht="15.75" customHeight="1">
      <c r="A49" s="178" t="s">
        <v>64</v>
      </c>
      <c r="B49" s="179" t="s">
        <v>10</v>
      </c>
      <c r="C49" s="179" t="s">
        <v>10</v>
      </c>
      <c r="D49" s="179" t="s">
        <v>10</v>
      </c>
      <c r="E49" s="179"/>
      <c r="F49" s="180"/>
      <c r="G49" s="181" t="s">
        <v>123</v>
      </c>
      <c r="H49" s="182">
        <v>972</v>
      </c>
      <c r="I49" s="183">
        <v>104</v>
      </c>
      <c r="J49" s="184" t="s">
        <v>124</v>
      </c>
      <c r="K49" s="185"/>
      <c r="L49" s="186">
        <f>L50</f>
        <v>1327.8</v>
      </c>
      <c r="M49" s="26"/>
      <c r="Q49" s="3"/>
      <c r="U49" s="5"/>
    </row>
    <row r="50" spans="1:21" s="10" customFormat="1" ht="81" customHeight="1">
      <c r="A50" s="84" t="s">
        <v>64</v>
      </c>
      <c r="B50" s="85" t="s">
        <v>10</v>
      </c>
      <c r="C50" s="85" t="s">
        <v>10</v>
      </c>
      <c r="D50" s="85" t="s">
        <v>10</v>
      </c>
      <c r="E50" s="85" t="s">
        <v>10</v>
      </c>
      <c r="F50" s="43"/>
      <c r="G50" s="44" t="s">
        <v>81</v>
      </c>
      <c r="H50" s="45">
        <v>972</v>
      </c>
      <c r="I50" s="46">
        <v>104</v>
      </c>
      <c r="J50" s="198" t="s">
        <v>124</v>
      </c>
      <c r="K50" s="48">
        <v>100</v>
      </c>
      <c r="L50" s="57">
        <v>1327.8</v>
      </c>
      <c r="M50" s="26"/>
      <c r="Q50" s="8"/>
    </row>
    <row r="51" spans="1:21" s="10" customFormat="1" ht="28.5" customHeight="1">
      <c r="A51" s="178" t="s">
        <v>64</v>
      </c>
      <c r="B51" s="179" t="s">
        <v>10</v>
      </c>
      <c r="C51" s="179" t="s">
        <v>10</v>
      </c>
      <c r="D51" s="179" t="s">
        <v>1</v>
      </c>
      <c r="E51" s="179"/>
      <c r="F51" s="180"/>
      <c r="G51" s="187" t="s">
        <v>161</v>
      </c>
      <c r="H51" s="182">
        <v>972</v>
      </c>
      <c r="I51" s="183">
        <v>104</v>
      </c>
      <c r="J51" s="184" t="s">
        <v>125</v>
      </c>
      <c r="K51" s="185"/>
      <c r="L51" s="186">
        <f>L52+L53+L54</f>
        <v>15993.699999999999</v>
      </c>
      <c r="M51" s="26"/>
    </row>
    <row r="52" spans="1:21" s="27" customFormat="1" ht="78.75" customHeight="1">
      <c r="A52" s="84" t="s">
        <v>64</v>
      </c>
      <c r="B52" s="85" t="s">
        <v>10</v>
      </c>
      <c r="C52" s="85" t="s">
        <v>10</v>
      </c>
      <c r="D52" s="85" t="s">
        <v>1</v>
      </c>
      <c r="E52" s="85" t="s">
        <v>10</v>
      </c>
      <c r="F52" s="43"/>
      <c r="G52" s="44" t="s">
        <v>81</v>
      </c>
      <c r="H52" s="45">
        <v>972</v>
      </c>
      <c r="I52" s="46">
        <v>104</v>
      </c>
      <c r="J52" s="198" t="s">
        <v>109</v>
      </c>
      <c r="K52" s="48">
        <v>100</v>
      </c>
      <c r="L52" s="57">
        <v>12202.3</v>
      </c>
      <c r="M52" s="17"/>
      <c r="Q52" s="30"/>
    </row>
    <row r="53" spans="1:21" s="27" customFormat="1" ht="42" customHeight="1">
      <c r="A53" s="84" t="s">
        <v>64</v>
      </c>
      <c r="B53" s="85" t="s">
        <v>10</v>
      </c>
      <c r="C53" s="85" t="s">
        <v>10</v>
      </c>
      <c r="D53" s="85" t="s">
        <v>1</v>
      </c>
      <c r="E53" s="85" t="s">
        <v>1</v>
      </c>
      <c r="F53" s="60"/>
      <c r="G53" s="62" t="s">
        <v>163</v>
      </c>
      <c r="H53" s="45">
        <v>972</v>
      </c>
      <c r="I53" s="46">
        <v>104</v>
      </c>
      <c r="J53" s="198" t="s">
        <v>125</v>
      </c>
      <c r="K53" s="48">
        <v>200</v>
      </c>
      <c r="L53" s="57">
        <v>3781.9</v>
      </c>
      <c r="M53" s="21"/>
      <c r="Q53" s="30"/>
    </row>
    <row r="54" spans="1:21" s="27" customFormat="1" ht="15.75" customHeight="1">
      <c r="A54" s="84" t="s">
        <v>64</v>
      </c>
      <c r="B54" s="85" t="s">
        <v>10</v>
      </c>
      <c r="C54" s="85" t="s">
        <v>10</v>
      </c>
      <c r="D54" s="85" t="s">
        <v>1</v>
      </c>
      <c r="E54" s="85" t="s">
        <v>64</v>
      </c>
      <c r="F54" s="43"/>
      <c r="G54" s="44" t="s">
        <v>99</v>
      </c>
      <c r="H54" s="45">
        <v>972</v>
      </c>
      <c r="I54" s="46">
        <v>104</v>
      </c>
      <c r="J54" s="198" t="s">
        <v>125</v>
      </c>
      <c r="K54" s="48">
        <v>800</v>
      </c>
      <c r="L54" s="57">
        <v>9.5</v>
      </c>
      <c r="M54" s="23"/>
      <c r="Q54" s="30"/>
    </row>
    <row r="55" spans="1:21" ht="54" customHeight="1">
      <c r="A55" s="178" t="s">
        <v>64</v>
      </c>
      <c r="B55" s="179" t="s">
        <v>10</v>
      </c>
      <c r="C55" s="179" t="s">
        <v>10</v>
      </c>
      <c r="D55" s="179" t="s">
        <v>64</v>
      </c>
      <c r="E55" s="179"/>
      <c r="F55" s="180"/>
      <c r="G55" s="181" t="s">
        <v>126</v>
      </c>
      <c r="H55" s="182">
        <v>972</v>
      </c>
      <c r="I55" s="183">
        <v>104</v>
      </c>
      <c r="J55" s="184" t="s">
        <v>106</v>
      </c>
      <c r="K55" s="185"/>
      <c r="L55" s="186">
        <f>L56+L57</f>
        <v>2813.8999999999996</v>
      </c>
      <c r="M55" s="23"/>
    </row>
    <row r="56" spans="1:21" s="27" customFormat="1" ht="84" customHeight="1">
      <c r="A56" s="82" t="s">
        <v>64</v>
      </c>
      <c r="B56" s="83" t="s">
        <v>10</v>
      </c>
      <c r="C56" s="83" t="s">
        <v>10</v>
      </c>
      <c r="D56" s="83" t="s">
        <v>64</v>
      </c>
      <c r="E56" s="83" t="s">
        <v>10</v>
      </c>
      <c r="F56" s="43"/>
      <c r="G56" s="44" t="s">
        <v>81</v>
      </c>
      <c r="H56" s="45">
        <v>972</v>
      </c>
      <c r="I56" s="46">
        <v>104</v>
      </c>
      <c r="J56" s="200" t="s">
        <v>106</v>
      </c>
      <c r="K56" s="48">
        <v>100</v>
      </c>
      <c r="L56" s="55">
        <v>2608.6999999999998</v>
      </c>
      <c r="M56" s="26"/>
    </row>
    <row r="57" spans="1:21" s="27" customFormat="1" ht="42" customHeight="1">
      <c r="A57" s="84" t="s">
        <v>64</v>
      </c>
      <c r="B57" s="85" t="s">
        <v>10</v>
      </c>
      <c r="C57" s="85" t="s">
        <v>10</v>
      </c>
      <c r="D57" s="85" t="s">
        <v>64</v>
      </c>
      <c r="E57" s="85" t="s">
        <v>1</v>
      </c>
      <c r="F57" s="43"/>
      <c r="G57" s="62" t="s">
        <v>142</v>
      </c>
      <c r="H57" s="45">
        <v>972</v>
      </c>
      <c r="I57" s="46">
        <v>104</v>
      </c>
      <c r="J57" s="200" t="s">
        <v>106</v>
      </c>
      <c r="K57" s="48">
        <v>200</v>
      </c>
      <c r="L57" s="57">
        <v>205.2</v>
      </c>
      <c r="M57" s="26"/>
    </row>
    <row r="58" spans="1:21" s="27" customFormat="1" ht="16.5" customHeight="1">
      <c r="A58" s="110" t="s">
        <v>64</v>
      </c>
      <c r="B58" s="111" t="s">
        <v>10</v>
      </c>
      <c r="C58" s="111" t="s">
        <v>1</v>
      </c>
      <c r="D58" s="111"/>
      <c r="E58" s="111"/>
      <c r="F58" s="155"/>
      <c r="G58" s="112" t="s">
        <v>6</v>
      </c>
      <c r="H58" s="113">
        <v>972</v>
      </c>
      <c r="I58" s="118">
        <v>111</v>
      </c>
      <c r="J58" s="119"/>
      <c r="K58" s="116"/>
      <c r="L58" s="117">
        <f>L59</f>
        <v>500</v>
      </c>
      <c r="M58" s="26"/>
    </row>
    <row r="59" spans="1:21" s="7" customFormat="1" ht="17.25" customHeight="1">
      <c r="A59" s="178" t="s">
        <v>64</v>
      </c>
      <c r="B59" s="179" t="s">
        <v>10</v>
      </c>
      <c r="C59" s="179" t="s">
        <v>1</v>
      </c>
      <c r="D59" s="179" t="s">
        <v>10</v>
      </c>
      <c r="E59" s="179"/>
      <c r="F59" s="180"/>
      <c r="G59" s="181" t="s">
        <v>7</v>
      </c>
      <c r="H59" s="182">
        <v>972</v>
      </c>
      <c r="I59" s="189">
        <v>111</v>
      </c>
      <c r="J59" s="190" t="s">
        <v>127</v>
      </c>
      <c r="K59" s="185"/>
      <c r="L59" s="186">
        <f>L60</f>
        <v>500</v>
      </c>
      <c r="M59" s="17"/>
      <c r="Q59" s="3"/>
    </row>
    <row r="60" spans="1:21" s="27" customFormat="1" ht="17.25" customHeight="1">
      <c r="A60" s="84" t="s">
        <v>64</v>
      </c>
      <c r="B60" s="85" t="s">
        <v>10</v>
      </c>
      <c r="C60" s="85" t="s">
        <v>1</v>
      </c>
      <c r="D60" s="85" t="s">
        <v>10</v>
      </c>
      <c r="E60" s="85" t="s">
        <v>10</v>
      </c>
      <c r="F60" s="43"/>
      <c r="G60" s="44" t="s">
        <v>99</v>
      </c>
      <c r="H60" s="45">
        <v>972</v>
      </c>
      <c r="I60" s="65">
        <v>111</v>
      </c>
      <c r="J60" s="199" t="s">
        <v>127</v>
      </c>
      <c r="K60" s="48">
        <v>800</v>
      </c>
      <c r="L60" s="49">
        <v>500</v>
      </c>
      <c r="M60" s="26"/>
      <c r="Q60" s="30"/>
    </row>
    <row r="61" spans="1:21" s="9" customFormat="1" ht="18.75" customHeight="1">
      <c r="A61" s="110" t="s">
        <v>64</v>
      </c>
      <c r="B61" s="111" t="s">
        <v>10</v>
      </c>
      <c r="C61" s="111" t="s">
        <v>64</v>
      </c>
      <c r="D61" s="111"/>
      <c r="E61" s="111"/>
      <c r="F61" s="155"/>
      <c r="G61" s="112" t="s">
        <v>4</v>
      </c>
      <c r="H61" s="113">
        <v>972</v>
      </c>
      <c r="I61" s="118">
        <v>113</v>
      </c>
      <c r="J61" s="119"/>
      <c r="K61" s="116"/>
      <c r="L61" s="117">
        <f>L62+L64+L66+L68+L70+L72+L74+L76</f>
        <v>635.5</v>
      </c>
      <c r="M61" s="26"/>
      <c r="Q61" s="3"/>
    </row>
    <row r="62" spans="1:21" s="9" customFormat="1" ht="40.5" customHeight="1">
      <c r="A62" s="178" t="s">
        <v>64</v>
      </c>
      <c r="B62" s="179" t="s">
        <v>10</v>
      </c>
      <c r="C62" s="179" t="s">
        <v>64</v>
      </c>
      <c r="D62" s="179" t="s">
        <v>10</v>
      </c>
      <c r="E62" s="179"/>
      <c r="F62" s="180"/>
      <c r="G62" s="181" t="s">
        <v>19</v>
      </c>
      <c r="H62" s="182">
        <v>972</v>
      </c>
      <c r="I62" s="189">
        <v>113</v>
      </c>
      <c r="J62" s="190" t="s">
        <v>128</v>
      </c>
      <c r="K62" s="185"/>
      <c r="L62" s="186">
        <f>L63</f>
        <v>188</v>
      </c>
      <c r="M62" s="26"/>
    </row>
    <row r="63" spans="1:21" s="9" customFormat="1" ht="43.5" customHeight="1">
      <c r="A63" s="84" t="s">
        <v>64</v>
      </c>
      <c r="B63" s="85" t="s">
        <v>10</v>
      </c>
      <c r="C63" s="85" t="s">
        <v>64</v>
      </c>
      <c r="D63" s="85" t="s">
        <v>10</v>
      </c>
      <c r="E63" s="85" t="s">
        <v>10</v>
      </c>
      <c r="F63" s="43"/>
      <c r="G63" s="62" t="s">
        <v>142</v>
      </c>
      <c r="H63" s="45">
        <v>972</v>
      </c>
      <c r="I63" s="65">
        <v>113</v>
      </c>
      <c r="J63" s="199" t="s">
        <v>128</v>
      </c>
      <c r="K63" s="48">
        <v>200</v>
      </c>
      <c r="L63" s="49">
        <v>188</v>
      </c>
      <c r="M63" s="20"/>
    </row>
    <row r="64" spans="1:21" s="27" customFormat="1" ht="40.5" customHeight="1">
      <c r="A64" s="178" t="s">
        <v>64</v>
      </c>
      <c r="B64" s="179" t="s">
        <v>10</v>
      </c>
      <c r="C64" s="179" t="s">
        <v>64</v>
      </c>
      <c r="D64" s="179" t="s">
        <v>1</v>
      </c>
      <c r="E64" s="179"/>
      <c r="F64" s="180"/>
      <c r="G64" s="181" t="s">
        <v>21</v>
      </c>
      <c r="H64" s="182">
        <v>972</v>
      </c>
      <c r="I64" s="189">
        <v>113</v>
      </c>
      <c r="J64" s="190" t="s">
        <v>129</v>
      </c>
      <c r="K64" s="185"/>
      <c r="L64" s="186">
        <f>L65</f>
        <v>300</v>
      </c>
      <c r="M64" s="22"/>
    </row>
    <row r="65" spans="1:17" s="9" customFormat="1" ht="42" customHeight="1">
      <c r="A65" s="84" t="s">
        <v>64</v>
      </c>
      <c r="B65" s="85" t="s">
        <v>10</v>
      </c>
      <c r="C65" s="85" t="s">
        <v>64</v>
      </c>
      <c r="D65" s="85" t="s">
        <v>1</v>
      </c>
      <c r="E65" s="85" t="s">
        <v>10</v>
      </c>
      <c r="F65" s="43"/>
      <c r="G65" s="62" t="s">
        <v>142</v>
      </c>
      <c r="H65" s="45">
        <v>972</v>
      </c>
      <c r="I65" s="65">
        <v>113</v>
      </c>
      <c r="J65" s="199" t="s">
        <v>129</v>
      </c>
      <c r="K65" s="48">
        <v>200</v>
      </c>
      <c r="L65" s="49">
        <v>300</v>
      </c>
      <c r="M65" s="19"/>
    </row>
    <row r="66" spans="1:17" s="27" customFormat="1" ht="55.5" customHeight="1">
      <c r="A66" s="178" t="s">
        <v>64</v>
      </c>
      <c r="B66" s="179" t="s">
        <v>10</v>
      </c>
      <c r="C66" s="179" t="s">
        <v>64</v>
      </c>
      <c r="D66" s="179" t="s">
        <v>64</v>
      </c>
      <c r="E66" s="179"/>
      <c r="F66" s="180"/>
      <c r="G66" s="181" t="s">
        <v>162</v>
      </c>
      <c r="H66" s="182">
        <v>972</v>
      </c>
      <c r="I66" s="183">
        <v>113</v>
      </c>
      <c r="J66" s="184" t="s">
        <v>105</v>
      </c>
      <c r="K66" s="185"/>
      <c r="L66" s="186">
        <f>L67</f>
        <v>7.5</v>
      </c>
      <c r="M66" s="26"/>
    </row>
    <row r="67" spans="1:17" ht="40.5" customHeight="1">
      <c r="A67" s="86" t="s">
        <v>64</v>
      </c>
      <c r="B67" s="87" t="s">
        <v>10</v>
      </c>
      <c r="C67" s="87" t="s">
        <v>64</v>
      </c>
      <c r="D67" s="87" t="s">
        <v>64</v>
      </c>
      <c r="E67" s="87" t="s">
        <v>10</v>
      </c>
      <c r="F67" s="60"/>
      <c r="G67" s="62" t="s">
        <v>142</v>
      </c>
      <c r="H67" s="51">
        <v>972</v>
      </c>
      <c r="I67" s="52">
        <v>113</v>
      </c>
      <c r="J67" s="198" t="s">
        <v>105</v>
      </c>
      <c r="K67" s="48">
        <v>200</v>
      </c>
      <c r="L67" s="57">
        <v>7.5</v>
      </c>
      <c r="M67" s="19"/>
      <c r="Q67" s="9"/>
    </row>
    <row r="68" spans="1:17" ht="40.5" customHeight="1">
      <c r="A68" s="178" t="s">
        <v>64</v>
      </c>
      <c r="B68" s="179" t="s">
        <v>10</v>
      </c>
      <c r="C68" s="179" t="s">
        <v>64</v>
      </c>
      <c r="D68" s="179" t="s">
        <v>65</v>
      </c>
      <c r="E68" s="179"/>
      <c r="F68" s="180"/>
      <c r="G68" s="181" t="s">
        <v>28</v>
      </c>
      <c r="H68" s="182">
        <v>972</v>
      </c>
      <c r="I68" s="183">
        <v>113</v>
      </c>
      <c r="J68" s="184" t="s">
        <v>139</v>
      </c>
      <c r="K68" s="185"/>
      <c r="L68" s="186">
        <f>L69</f>
        <v>60</v>
      </c>
      <c r="M68" s="19"/>
      <c r="Q68" s="9"/>
    </row>
    <row r="69" spans="1:17" ht="40.5" customHeight="1">
      <c r="A69" s="86" t="s">
        <v>64</v>
      </c>
      <c r="B69" s="87" t="s">
        <v>10</v>
      </c>
      <c r="C69" s="87" t="s">
        <v>64</v>
      </c>
      <c r="D69" s="87" t="s">
        <v>65</v>
      </c>
      <c r="E69" s="87" t="s">
        <v>10</v>
      </c>
      <c r="F69" s="60"/>
      <c r="G69" s="62" t="s">
        <v>142</v>
      </c>
      <c r="H69" s="51">
        <v>972</v>
      </c>
      <c r="I69" s="52">
        <v>113</v>
      </c>
      <c r="J69" s="198" t="s">
        <v>139</v>
      </c>
      <c r="K69" s="48">
        <v>200</v>
      </c>
      <c r="L69" s="57">
        <v>60</v>
      </c>
      <c r="M69" s="19"/>
      <c r="Q69" s="9"/>
    </row>
    <row r="70" spans="1:17" ht="40.5" customHeight="1">
      <c r="A70" s="178" t="s">
        <v>64</v>
      </c>
      <c r="B70" s="179" t="s">
        <v>10</v>
      </c>
      <c r="C70" s="179" t="s">
        <v>64</v>
      </c>
      <c r="D70" s="179" t="s">
        <v>66</v>
      </c>
      <c r="E70" s="179"/>
      <c r="F70" s="180"/>
      <c r="G70" s="181" t="s">
        <v>130</v>
      </c>
      <c r="H70" s="182">
        <v>972</v>
      </c>
      <c r="I70" s="183">
        <v>113</v>
      </c>
      <c r="J70" s="184" t="s">
        <v>131</v>
      </c>
      <c r="K70" s="185"/>
      <c r="L70" s="186">
        <f>L71</f>
        <v>20</v>
      </c>
      <c r="M70" s="19"/>
      <c r="Q70" s="9"/>
    </row>
    <row r="71" spans="1:17" ht="40.5" customHeight="1">
      <c r="A71" s="86" t="s">
        <v>64</v>
      </c>
      <c r="B71" s="87" t="s">
        <v>10</v>
      </c>
      <c r="C71" s="87" t="s">
        <v>64</v>
      </c>
      <c r="D71" s="87" t="s">
        <v>66</v>
      </c>
      <c r="E71" s="87" t="s">
        <v>10</v>
      </c>
      <c r="F71" s="60"/>
      <c r="G71" s="62" t="s">
        <v>142</v>
      </c>
      <c r="H71" s="51">
        <v>972</v>
      </c>
      <c r="I71" s="52">
        <v>113</v>
      </c>
      <c r="J71" s="198" t="s">
        <v>131</v>
      </c>
      <c r="K71" s="48">
        <v>200</v>
      </c>
      <c r="L71" s="57">
        <v>20</v>
      </c>
      <c r="M71" s="19"/>
      <c r="Q71" s="9"/>
    </row>
    <row r="72" spans="1:17" ht="40.5" customHeight="1">
      <c r="A72" s="178" t="s">
        <v>64</v>
      </c>
      <c r="B72" s="179" t="s">
        <v>10</v>
      </c>
      <c r="C72" s="179" t="s">
        <v>64</v>
      </c>
      <c r="D72" s="179" t="s">
        <v>67</v>
      </c>
      <c r="E72" s="179"/>
      <c r="F72" s="180"/>
      <c r="G72" s="181" t="s">
        <v>148</v>
      </c>
      <c r="H72" s="182">
        <v>972</v>
      </c>
      <c r="I72" s="189">
        <v>113</v>
      </c>
      <c r="J72" s="196">
        <v>7920000510</v>
      </c>
      <c r="K72" s="185"/>
      <c r="L72" s="186">
        <f>L73</f>
        <v>20</v>
      </c>
      <c r="M72" s="19"/>
      <c r="Q72" s="9"/>
    </row>
    <row r="73" spans="1:17" ht="40.5" customHeight="1">
      <c r="A73" s="86" t="s">
        <v>64</v>
      </c>
      <c r="B73" s="87" t="s">
        <v>10</v>
      </c>
      <c r="C73" s="87" t="s">
        <v>64</v>
      </c>
      <c r="D73" s="87" t="s">
        <v>67</v>
      </c>
      <c r="E73" s="87" t="s">
        <v>10</v>
      </c>
      <c r="F73" s="60"/>
      <c r="G73" s="62" t="s">
        <v>142</v>
      </c>
      <c r="H73" s="45">
        <v>972</v>
      </c>
      <c r="I73" s="65">
        <v>113</v>
      </c>
      <c r="J73" s="47">
        <v>7920000510</v>
      </c>
      <c r="K73" s="48">
        <v>200</v>
      </c>
      <c r="L73" s="57">
        <v>20</v>
      </c>
      <c r="M73" s="19"/>
      <c r="Q73" s="9"/>
    </row>
    <row r="74" spans="1:17" ht="67.5" customHeight="1">
      <c r="A74" s="178" t="s">
        <v>64</v>
      </c>
      <c r="B74" s="179" t="s">
        <v>10</v>
      </c>
      <c r="C74" s="179" t="s">
        <v>64</v>
      </c>
      <c r="D74" s="179" t="s">
        <v>68</v>
      </c>
      <c r="E74" s="179"/>
      <c r="F74" s="180"/>
      <c r="G74" s="181" t="s">
        <v>165</v>
      </c>
      <c r="H74" s="182">
        <v>972</v>
      </c>
      <c r="I74" s="183">
        <v>113</v>
      </c>
      <c r="J74" s="184" t="s">
        <v>132</v>
      </c>
      <c r="K74" s="185"/>
      <c r="L74" s="186">
        <f>L75</f>
        <v>20</v>
      </c>
      <c r="M74" s="19"/>
      <c r="Q74" s="9"/>
    </row>
    <row r="75" spans="1:17" ht="39" customHeight="1">
      <c r="A75" s="86" t="s">
        <v>64</v>
      </c>
      <c r="B75" s="87" t="s">
        <v>10</v>
      </c>
      <c r="C75" s="87" t="s">
        <v>64</v>
      </c>
      <c r="D75" s="87" t="s">
        <v>68</v>
      </c>
      <c r="E75" s="87" t="s">
        <v>10</v>
      </c>
      <c r="F75" s="60"/>
      <c r="G75" s="62" t="s">
        <v>142</v>
      </c>
      <c r="H75" s="51">
        <v>972</v>
      </c>
      <c r="I75" s="52">
        <v>113</v>
      </c>
      <c r="J75" s="198" t="s">
        <v>132</v>
      </c>
      <c r="K75" s="48">
        <v>200</v>
      </c>
      <c r="L75" s="57">
        <v>20</v>
      </c>
      <c r="M75" s="19"/>
      <c r="Q75" s="9"/>
    </row>
    <row r="76" spans="1:17" ht="129.75" customHeight="1">
      <c r="A76" s="178" t="s">
        <v>64</v>
      </c>
      <c r="B76" s="179" t="s">
        <v>10</v>
      </c>
      <c r="C76" s="179" t="s">
        <v>64</v>
      </c>
      <c r="D76" s="179" t="s">
        <v>69</v>
      </c>
      <c r="E76" s="179"/>
      <c r="F76" s="180"/>
      <c r="G76" s="188" t="s">
        <v>143</v>
      </c>
      <c r="H76" s="182">
        <v>972</v>
      </c>
      <c r="I76" s="183">
        <v>113</v>
      </c>
      <c r="J76" s="184" t="s">
        <v>144</v>
      </c>
      <c r="K76" s="185"/>
      <c r="L76" s="186">
        <f>L77</f>
        <v>20</v>
      </c>
      <c r="M76" s="19"/>
      <c r="Q76" s="9"/>
    </row>
    <row r="77" spans="1:17" ht="39" customHeight="1">
      <c r="A77" s="86" t="s">
        <v>64</v>
      </c>
      <c r="B77" s="87" t="s">
        <v>10</v>
      </c>
      <c r="C77" s="87" t="s">
        <v>64</v>
      </c>
      <c r="D77" s="87" t="s">
        <v>69</v>
      </c>
      <c r="E77" s="87" t="s">
        <v>10</v>
      </c>
      <c r="F77" s="60"/>
      <c r="G77" s="62" t="s">
        <v>142</v>
      </c>
      <c r="H77" s="45">
        <v>972</v>
      </c>
      <c r="I77" s="46">
        <v>113</v>
      </c>
      <c r="J77" s="198" t="s">
        <v>144</v>
      </c>
      <c r="K77" s="48">
        <v>200</v>
      </c>
      <c r="L77" s="55">
        <v>20</v>
      </c>
      <c r="M77" s="19"/>
      <c r="Q77" s="9"/>
    </row>
    <row r="78" spans="1:17" s="27" customFormat="1" ht="24" customHeight="1">
      <c r="A78" s="102" t="s">
        <v>64</v>
      </c>
      <c r="B78" s="103" t="s">
        <v>1</v>
      </c>
      <c r="C78" s="103"/>
      <c r="D78" s="103"/>
      <c r="E78" s="103"/>
      <c r="F78" s="168"/>
      <c r="G78" s="104" t="s">
        <v>22</v>
      </c>
      <c r="H78" s="105">
        <v>972</v>
      </c>
      <c r="I78" s="106">
        <v>300</v>
      </c>
      <c r="J78" s="107"/>
      <c r="K78" s="108"/>
      <c r="L78" s="109">
        <f>L79</f>
        <v>360</v>
      </c>
      <c r="M78" s="26"/>
      <c r="Q78" s="3"/>
    </row>
    <row r="79" spans="1:17" ht="40.5" customHeight="1">
      <c r="A79" s="110" t="s">
        <v>64</v>
      </c>
      <c r="B79" s="111" t="s">
        <v>1</v>
      </c>
      <c r="C79" s="111" t="s">
        <v>10</v>
      </c>
      <c r="D79" s="111"/>
      <c r="E79" s="111"/>
      <c r="F79" s="171"/>
      <c r="G79" s="112" t="s">
        <v>32</v>
      </c>
      <c r="H79" s="113">
        <v>972</v>
      </c>
      <c r="I79" s="114">
        <v>309</v>
      </c>
      <c r="J79" s="115"/>
      <c r="K79" s="116" t="s">
        <v>3</v>
      </c>
      <c r="L79" s="117">
        <f>L80</f>
        <v>360</v>
      </c>
      <c r="M79" s="19"/>
      <c r="N79" s="11"/>
      <c r="O79" s="11"/>
      <c r="Q79" s="6"/>
    </row>
    <row r="80" spans="1:17" s="27" customFormat="1" ht="79.5" customHeight="1">
      <c r="A80" s="178" t="s">
        <v>64</v>
      </c>
      <c r="B80" s="179" t="s">
        <v>1</v>
      </c>
      <c r="C80" s="179" t="s">
        <v>10</v>
      </c>
      <c r="D80" s="179" t="s">
        <v>10</v>
      </c>
      <c r="E80" s="179"/>
      <c r="F80" s="180"/>
      <c r="G80" s="188" t="s">
        <v>133</v>
      </c>
      <c r="H80" s="182">
        <v>972</v>
      </c>
      <c r="I80" s="183">
        <v>309</v>
      </c>
      <c r="J80" s="184" t="s">
        <v>134</v>
      </c>
      <c r="K80" s="185"/>
      <c r="L80" s="186">
        <f>L81</f>
        <v>360</v>
      </c>
      <c r="M80" s="26"/>
      <c r="O80" s="29"/>
    </row>
    <row r="81" spans="1:21" ht="39.75" customHeight="1">
      <c r="A81" s="84" t="s">
        <v>64</v>
      </c>
      <c r="B81" s="85" t="s">
        <v>1</v>
      </c>
      <c r="C81" s="85" t="s">
        <v>10</v>
      </c>
      <c r="D81" s="85" t="s">
        <v>10</v>
      </c>
      <c r="E81" s="85" t="s">
        <v>10</v>
      </c>
      <c r="F81" s="43"/>
      <c r="G81" s="62" t="s">
        <v>142</v>
      </c>
      <c r="H81" s="45">
        <v>972</v>
      </c>
      <c r="I81" s="46">
        <v>309</v>
      </c>
      <c r="J81" s="198" t="s">
        <v>134</v>
      </c>
      <c r="K81" s="48">
        <v>200</v>
      </c>
      <c r="L81" s="57">
        <v>360</v>
      </c>
      <c r="M81" s="19"/>
    </row>
    <row r="82" spans="1:21" ht="18" customHeight="1">
      <c r="A82" s="130" t="s">
        <v>64</v>
      </c>
      <c r="B82" s="131" t="s">
        <v>64</v>
      </c>
      <c r="C82" s="131"/>
      <c r="D82" s="131"/>
      <c r="E82" s="131"/>
      <c r="F82" s="173"/>
      <c r="G82" s="126" t="s">
        <v>82</v>
      </c>
      <c r="H82" s="97">
        <v>972</v>
      </c>
      <c r="I82" s="127">
        <v>400</v>
      </c>
      <c r="J82" s="128"/>
      <c r="K82" s="129"/>
      <c r="L82" s="133">
        <f>L83</f>
        <v>1000</v>
      </c>
      <c r="M82" s="26"/>
      <c r="O82" s="11"/>
    </row>
    <row r="83" spans="1:21" ht="17.25" customHeight="1">
      <c r="A83" s="110" t="s">
        <v>64</v>
      </c>
      <c r="B83" s="111" t="s">
        <v>64</v>
      </c>
      <c r="C83" s="111" t="s">
        <v>10</v>
      </c>
      <c r="D83" s="111"/>
      <c r="E83" s="111"/>
      <c r="F83" s="162"/>
      <c r="G83" s="174" t="s">
        <v>83</v>
      </c>
      <c r="H83" s="113">
        <v>972</v>
      </c>
      <c r="I83" s="114">
        <v>401</v>
      </c>
      <c r="J83" s="163"/>
      <c r="K83" s="164"/>
      <c r="L83" s="117">
        <f>L84</f>
        <v>1000</v>
      </c>
      <c r="M83" s="175"/>
    </row>
    <row r="84" spans="1:21" s="27" customFormat="1" ht="53.25" customHeight="1">
      <c r="A84" s="178" t="s">
        <v>64</v>
      </c>
      <c r="B84" s="179" t="s">
        <v>64</v>
      </c>
      <c r="C84" s="179" t="s">
        <v>10</v>
      </c>
      <c r="D84" s="179" t="s">
        <v>10</v>
      </c>
      <c r="E84" s="179"/>
      <c r="F84" s="192"/>
      <c r="G84" s="188" t="s">
        <v>135</v>
      </c>
      <c r="H84" s="182">
        <v>972</v>
      </c>
      <c r="I84" s="183">
        <v>401</v>
      </c>
      <c r="J84" s="184" t="s">
        <v>136</v>
      </c>
      <c r="K84" s="193"/>
      <c r="L84" s="186">
        <f>L85</f>
        <v>1000</v>
      </c>
      <c r="M84" s="26"/>
    </row>
    <row r="85" spans="1:21" s="27" customFormat="1" ht="39" customHeight="1">
      <c r="A85" s="84" t="s">
        <v>64</v>
      </c>
      <c r="B85" s="85" t="s">
        <v>64</v>
      </c>
      <c r="C85" s="85" t="s">
        <v>10</v>
      </c>
      <c r="D85" s="85" t="s">
        <v>10</v>
      </c>
      <c r="E85" s="85" t="s">
        <v>10</v>
      </c>
      <c r="F85" s="43"/>
      <c r="G85" s="62" t="s">
        <v>142</v>
      </c>
      <c r="H85" s="45">
        <v>972</v>
      </c>
      <c r="I85" s="67">
        <v>401</v>
      </c>
      <c r="J85" s="198" t="s">
        <v>136</v>
      </c>
      <c r="K85" s="48">
        <v>200</v>
      </c>
      <c r="L85" s="57">
        <v>1000</v>
      </c>
      <c r="M85" s="17"/>
    </row>
    <row r="86" spans="1:21" s="27" customFormat="1" ht="17.25" customHeight="1">
      <c r="A86" s="102" t="s">
        <v>64</v>
      </c>
      <c r="B86" s="103" t="s">
        <v>65</v>
      </c>
      <c r="C86" s="103"/>
      <c r="D86" s="103"/>
      <c r="E86" s="103"/>
      <c r="F86" s="168"/>
      <c r="G86" s="104" t="s">
        <v>23</v>
      </c>
      <c r="H86" s="105">
        <v>972</v>
      </c>
      <c r="I86" s="106">
        <v>500</v>
      </c>
      <c r="J86" s="107"/>
      <c r="K86" s="108"/>
      <c r="L86" s="109">
        <f>L87</f>
        <v>77102.899999999994</v>
      </c>
      <c r="M86" s="17"/>
    </row>
    <row r="87" spans="1:21" s="27" customFormat="1" ht="16.5" customHeight="1">
      <c r="A87" s="110" t="s">
        <v>64</v>
      </c>
      <c r="B87" s="111" t="s">
        <v>65</v>
      </c>
      <c r="C87" s="111" t="s">
        <v>10</v>
      </c>
      <c r="D87" s="111"/>
      <c r="E87" s="111"/>
      <c r="F87" s="155"/>
      <c r="G87" s="112" t="s">
        <v>5</v>
      </c>
      <c r="H87" s="113">
        <v>972</v>
      </c>
      <c r="I87" s="114">
        <v>503</v>
      </c>
      <c r="J87" s="115"/>
      <c r="K87" s="116"/>
      <c r="L87" s="117">
        <f>L88</f>
        <v>77102.899999999994</v>
      </c>
      <c r="M87" s="19"/>
    </row>
    <row r="88" spans="1:21" s="27" customFormat="1" ht="17.25" customHeight="1">
      <c r="A88" s="178" t="s">
        <v>64</v>
      </c>
      <c r="B88" s="179" t="s">
        <v>65</v>
      </c>
      <c r="C88" s="179" t="s">
        <v>10</v>
      </c>
      <c r="D88" s="179" t="s">
        <v>10</v>
      </c>
      <c r="E88" s="179"/>
      <c r="F88" s="180"/>
      <c r="G88" s="181" t="s">
        <v>137</v>
      </c>
      <c r="H88" s="182">
        <v>972</v>
      </c>
      <c r="I88" s="183">
        <v>503</v>
      </c>
      <c r="J88" s="184" t="s">
        <v>138</v>
      </c>
      <c r="K88" s="185"/>
      <c r="L88" s="186">
        <f>L89+L90</f>
        <v>77102.899999999994</v>
      </c>
      <c r="M88" s="26"/>
    </row>
    <row r="89" spans="1:21" s="9" customFormat="1" ht="42" customHeight="1">
      <c r="A89" s="86" t="s">
        <v>64</v>
      </c>
      <c r="B89" s="87" t="s">
        <v>65</v>
      </c>
      <c r="C89" s="87" t="s">
        <v>10</v>
      </c>
      <c r="D89" s="87" t="s">
        <v>10</v>
      </c>
      <c r="E89" s="87" t="s">
        <v>10</v>
      </c>
      <c r="F89" s="43"/>
      <c r="G89" s="62" t="s">
        <v>142</v>
      </c>
      <c r="H89" s="45">
        <v>972</v>
      </c>
      <c r="I89" s="46">
        <v>503</v>
      </c>
      <c r="J89" s="198" t="s">
        <v>138</v>
      </c>
      <c r="K89" s="48">
        <v>200</v>
      </c>
      <c r="L89" s="49">
        <v>76233.5</v>
      </c>
      <c r="M89" s="26"/>
      <c r="Q89" s="3"/>
      <c r="U89" s="5"/>
    </row>
    <row r="90" spans="1:21" s="9" customFormat="1" ht="17.25" customHeight="1">
      <c r="A90" s="86" t="s">
        <v>64</v>
      </c>
      <c r="B90" s="87" t="s">
        <v>65</v>
      </c>
      <c r="C90" s="87" t="s">
        <v>10</v>
      </c>
      <c r="D90" s="87" t="s">
        <v>10</v>
      </c>
      <c r="E90" s="87" t="s">
        <v>1</v>
      </c>
      <c r="F90" s="43"/>
      <c r="G90" s="44" t="s">
        <v>99</v>
      </c>
      <c r="H90" s="45">
        <v>972</v>
      </c>
      <c r="I90" s="46">
        <v>503</v>
      </c>
      <c r="J90" s="198" t="s">
        <v>138</v>
      </c>
      <c r="K90" s="48">
        <v>800</v>
      </c>
      <c r="L90" s="49">
        <v>869.4</v>
      </c>
      <c r="M90" s="26"/>
      <c r="Q90" s="3"/>
      <c r="U90" s="5"/>
    </row>
    <row r="91" spans="1:21" ht="16.5" customHeight="1">
      <c r="A91" s="102" t="s">
        <v>64</v>
      </c>
      <c r="B91" s="103" t="s">
        <v>66</v>
      </c>
      <c r="C91" s="103"/>
      <c r="D91" s="103"/>
      <c r="E91" s="103"/>
      <c r="F91" s="168"/>
      <c r="G91" s="104" t="s">
        <v>26</v>
      </c>
      <c r="H91" s="105">
        <v>972</v>
      </c>
      <c r="I91" s="106">
        <v>600</v>
      </c>
      <c r="J91" s="107"/>
      <c r="K91" s="108"/>
      <c r="L91" s="109">
        <f>L92</f>
        <v>140</v>
      </c>
      <c r="M91" s="26"/>
      <c r="Q91" s="9"/>
    </row>
    <row r="92" spans="1:21" s="6" customFormat="1" ht="28.5" customHeight="1">
      <c r="A92" s="110" t="s">
        <v>64</v>
      </c>
      <c r="B92" s="111" t="s">
        <v>66</v>
      </c>
      <c r="C92" s="111" t="s">
        <v>10</v>
      </c>
      <c r="D92" s="111"/>
      <c r="E92" s="111"/>
      <c r="F92" s="155"/>
      <c r="G92" s="112" t="s">
        <v>27</v>
      </c>
      <c r="H92" s="113">
        <v>972</v>
      </c>
      <c r="I92" s="114">
        <v>605</v>
      </c>
      <c r="J92" s="115"/>
      <c r="K92" s="116"/>
      <c r="L92" s="117">
        <f>L93</f>
        <v>140</v>
      </c>
      <c r="M92" s="26"/>
      <c r="Q92" s="3"/>
    </row>
    <row r="93" spans="1:21" s="27" customFormat="1" ht="40.5" customHeight="1">
      <c r="A93" s="178" t="s">
        <v>64</v>
      </c>
      <c r="B93" s="179" t="s">
        <v>66</v>
      </c>
      <c r="C93" s="179" t="s">
        <v>10</v>
      </c>
      <c r="D93" s="179" t="s">
        <v>10</v>
      </c>
      <c r="E93" s="179"/>
      <c r="F93" s="180"/>
      <c r="G93" s="181" t="s">
        <v>28</v>
      </c>
      <c r="H93" s="182">
        <v>972</v>
      </c>
      <c r="I93" s="183">
        <v>605</v>
      </c>
      <c r="J93" s="184" t="s">
        <v>139</v>
      </c>
      <c r="K93" s="185"/>
      <c r="L93" s="186">
        <f>L94</f>
        <v>140</v>
      </c>
      <c r="M93" s="26"/>
    </row>
    <row r="94" spans="1:21" s="11" customFormat="1" ht="39.75" customHeight="1">
      <c r="A94" s="86" t="s">
        <v>64</v>
      </c>
      <c r="B94" s="87" t="s">
        <v>66</v>
      </c>
      <c r="C94" s="87" t="s">
        <v>10</v>
      </c>
      <c r="D94" s="87" t="s">
        <v>10</v>
      </c>
      <c r="E94" s="87" t="s">
        <v>10</v>
      </c>
      <c r="F94" s="60"/>
      <c r="G94" s="62" t="s">
        <v>142</v>
      </c>
      <c r="H94" s="45">
        <v>972</v>
      </c>
      <c r="I94" s="46">
        <v>605</v>
      </c>
      <c r="J94" s="198" t="s">
        <v>139</v>
      </c>
      <c r="K94" s="48">
        <v>200</v>
      </c>
      <c r="L94" s="49">
        <v>140</v>
      </c>
      <c r="M94" s="17"/>
      <c r="Q94" s="6"/>
      <c r="U94" s="5"/>
    </row>
    <row r="95" spans="1:21" s="11" customFormat="1" ht="18" customHeight="1">
      <c r="A95" s="102" t="s">
        <v>64</v>
      </c>
      <c r="B95" s="103" t="s">
        <v>67</v>
      </c>
      <c r="C95" s="103"/>
      <c r="D95" s="103"/>
      <c r="E95" s="103"/>
      <c r="F95" s="168"/>
      <c r="G95" s="104" t="s">
        <v>25</v>
      </c>
      <c r="H95" s="105">
        <v>972</v>
      </c>
      <c r="I95" s="106">
        <v>700</v>
      </c>
      <c r="J95" s="107"/>
      <c r="K95" s="108"/>
      <c r="L95" s="109">
        <f>L96+L99</f>
        <v>12756</v>
      </c>
      <c r="M95" s="19"/>
    </row>
    <row r="96" spans="1:21" s="11" customFormat="1" ht="27" customHeight="1">
      <c r="A96" s="110" t="s">
        <v>64</v>
      </c>
      <c r="B96" s="111" t="s">
        <v>67</v>
      </c>
      <c r="C96" s="111" t="s">
        <v>10</v>
      </c>
      <c r="D96" s="111"/>
      <c r="E96" s="111"/>
      <c r="F96" s="155"/>
      <c r="G96" s="194" t="s">
        <v>101</v>
      </c>
      <c r="H96" s="113">
        <v>972</v>
      </c>
      <c r="I96" s="114">
        <v>705</v>
      </c>
      <c r="J96" s="115"/>
      <c r="K96" s="116"/>
      <c r="L96" s="117">
        <f>L97</f>
        <v>200</v>
      </c>
      <c r="M96" s="19"/>
    </row>
    <row r="97" spans="1:21" s="29" customFormat="1" ht="108" customHeight="1">
      <c r="A97" s="178" t="s">
        <v>64</v>
      </c>
      <c r="B97" s="179" t="s">
        <v>67</v>
      </c>
      <c r="C97" s="179" t="s">
        <v>10</v>
      </c>
      <c r="D97" s="179" t="s">
        <v>10</v>
      </c>
      <c r="E97" s="179"/>
      <c r="F97" s="180"/>
      <c r="G97" s="188" t="s">
        <v>140</v>
      </c>
      <c r="H97" s="182">
        <v>972</v>
      </c>
      <c r="I97" s="183">
        <v>705</v>
      </c>
      <c r="J97" s="184" t="s">
        <v>141</v>
      </c>
      <c r="K97" s="185"/>
      <c r="L97" s="186">
        <f>L98</f>
        <v>200</v>
      </c>
      <c r="M97" s="26"/>
    </row>
    <row r="98" spans="1:21" s="11" customFormat="1" ht="41.25" customHeight="1">
      <c r="A98" s="135" t="s">
        <v>64</v>
      </c>
      <c r="B98" s="136" t="s">
        <v>67</v>
      </c>
      <c r="C98" s="136" t="s">
        <v>10</v>
      </c>
      <c r="D98" s="136" t="s">
        <v>10</v>
      </c>
      <c r="E98" s="136" t="s">
        <v>10</v>
      </c>
      <c r="F98" s="139"/>
      <c r="G98" s="172" t="s">
        <v>102</v>
      </c>
      <c r="H98" s="45">
        <v>972</v>
      </c>
      <c r="I98" s="46">
        <v>705</v>
      </c>
      <c r="J98" s="198" t="s">
        <v>141</v>
      </c>
      <c r="K98" s="48">
        <v>200</v>
      </c>
      <c r="L98" s="161">
        <v>200</v>
      </c>
      <c r="M98" s="24"/>
      <c r="U98" s="5"/>
    </row>
    <row r="99" spans="1:21" s="11" customFormat="1" ht="19.5" customHeight="1">
      <c r="A99" s="110" t="s">
        <v>64</v>
      </c>
      <c r="B99" s="111" t="s">
        <v>67</v>
      </c>
      <c r="C99" s="111" t="s">
        <v>1</v>
      </c>
      <c r="D99" s="111"/>
      <c r="E99" s="111"/>
      <c r="F99" s="155"/>
      <c r="G99" s="112" t="s">
        <v>145</v>
      </c>
      <c r="H99" s="113">
        <v>972</v>
      </c>
      <c r="I99" s="114">
        <v>709</v>
      </c>
      <c r="J99" s="115"/>
      <c r="K99" s="116"/>
      <c r="L99" s="117">
        <f>L100+L104+L106+L108+L110+L102</f>
        <v>12556</v>
      </c>
      <c r="M99" s="24"/>
    </row>
    <row r="100" spans="1:21" s="12" customFormat="1" ht="29.25" customHeight="1">
      <c r="A100" s="178" t="s">
        <v>64</v>
      </c>
      <c r="B100" s="179" t="s">
        <v>67</v>
      </c>
      <c r="C100" s="179" t="s">
        <v>1</v>
      </c>
      <c r="D100" s="179" t="s">
        <v>10</v>
      </c>
      <c r="E100" s="179"/>
      <c r="F100" s="180"/>
      <c r="G100" s="195" t="s">
        <v>146</v>
      </c>
      <c r="H100" s="182">
        <v>972</v>
      </c>
      <c r="I100" s="189">
        <v>709</v>
      </c>
      <c r="J100" s="196">
        <v>4310000191</v>
      </c>
      <c r="K100" s="185"/>
      <c r="L100" s="186">
        <f>L101</f>
        <v>156</v>
      </c>
      <c r="M100" s="25"/>
      <c r="Q100" s="11"/>
    </row>
    <row r="101" spans="1:21" s="29" customFormat="1" ht="41.25" customHeight="1">
      <c r="A101" s="84" t="s">
        <v>64</v>
      </c>
      <c r="B101" s="85" t="s">
        <v>67</v>
      </c>
      <c r="C101" s="85" t="s">
        <v>1</v>
      </c>
      <c r="D101" s="85" t="s">
        <v>10</v>
      </c>
      <c r="E101" s="85" t="s">
        <v>10</v>
      </c>
      <c r="F101" s="60"/>
      <c r="G101" s="62" t="s">
        <v>142</v>
      </c>
      <c r="H101" s="45">
        <v>972</v>
      </c>
      <c r="I101" s="65">
        <v>709</v>
      </c>
      <c r="J101" s="47">
        <v>4310000191</v>
      </c>
      <c r="K101" s="48">
        <v>200</v>
      </c>
      <c r="L101" s="57">
        <v>156</v>
      </c>
      <c r="M101" s="28"/>
    </row>
    <row r="102" spans="1:21" s="29" customFormat="1" ht="28.5" customHeight="1">
      <c r="A102" s="178" t="s">
        <v>64</v>
      </c>
      <c r="B102" s="179" t="s">
        <v>67</v>
      </c>
      <c r="C102" s="179" t="s">
        <v>1</v>
      </c>
      <c r="D102" s="179" t="s">
        <v>1</v>
      </c>
      <c r="E102" s="179"/>
      <c r="F102" s="180"/>
      <c r="G102" s="195" t="s">
        <v>147</v>
      </c>
      <c r="H102" s="182">
        <v>972</v>
      </c>
      <c r="I102" s="189">
        <v>709</v>
      </c>
      <c r="J102" s="196">
        <v>4320000560</v>
      </c>
      <c r="K102" s="185"/>
      <c r="L102" s="186">
        <f>L103</f>
        <v>12000</v>
      </c>
      <c r="M102" s="28"/>
    </row>
    <row r="103" spans="1:21" s="29" customFormat="1" ht="41.25" customHeight="1">
      <c r="A103" s="84" t="s">
        <v>64</v>
      </c>
      <c r="B103" s="85" t="s">
        <v>67</v>
      </c>
      <c r="C103" s="85" t="s">
        <v>1</v>
      </c>
      <c r="D103" s="85" t="s">
        <v>1</v>
      </c>
      <c r="E103" s="85" t="s">
        <v>10</v>
      </c>
      <c r="F103" s="60"/>
      <c r="G103" s="62" t="s">
        <v>142</v>
      </c>
      <c r="H103" s="45">
        <v>972</v>
      </c>
      <c r="I103" s="65">
        <v>709</v>
      </c>
      <c r="J103" s="47">
        <v>4320000560</v>
      </c>
      <c r="K103" s="48">
        <v>200</v>
      </c>
      <c r="L103" s="57">
        <v>12000</v>
      </c>
      <c r="M103" s="28"/>
    </row>
    <row r="104" spans="1:21" s="29" customFormat="1" ht="41.25" customHeight="1">
      <c r="A104" s="178" t="s">
        <v>64</v>
      </c>
      <c r="B104" s="179" t="s">
        <v>67</v>
      </c>
      <c r="C104" s="179" t="s">
        <v>1</v>
      </c>
      <c r="D104" s="179" t="s">
        <v>64</v>
      </c>
      <c r="E104" s="179"/>
      <c r="F104" s="180"/>
      <c r="G104" s="181" t="s">
        <v>130</v>
      </c>
      <c r="H104" s="182">
        <v>972</v>
      </c>
      <c r="I104" s="189">
        <v>709</v>
      </c>
      <c r="J104" s="196">
        <v>7910000490</v>
      </c>
      <c r="K104" s="185"/>
      <c r="L104" s="186">
        <f>L105</f>
        <v>120</v>
      </c>
      <c r="M104" s="28"/>
    </row>
    <row r="105" spans="1:21" s="29" customFormat="1" ht="41.25" customHeight="1">
      <c r="A105" s="84" t="s">
        <v>64</v>
      </c>
      <c r="B105" s="85" t="s">
        <v>67</v>
      </c>
      <c r="C105" s="85" t="s">
        <v>1</v>
      </c>
      <c r="D105" s="85" t="s">
        <v>64</v>
      </c>
      <c r="E105" s="85" t="s">
        <v>10</v>
      </c>
      <c r="F105" s="60"/>
      <c r="G105" s="62" t="s">
        <v>142</v>
      </c>
      <c r="H105" s="45">
        <v>972</v>
      </c>
      <c r="I105" s="65">
        <v>709</v>
      </c>
      <c r="J105" s="47">
        <v>7910000490</v>
      </c>
      <c r="K105" s="48">
        <v>200</v>
      </c>
      <c r="L105" s="57">
        <v>120</v>
      </c>
      <c r="M105" s="28"/>
    </row>
    <row r="106" spans="1:21" s="29" customFormat="1" ht="66.75" customHeight="1">
      <c r="A106" s="178" t="s">
        <v>64</v>
      </c>
      <c r="B106" s="179" t="s">
        <v>67</v>
      </c>
      <c r="C106" s="179" t="s">
        <v>1</v>
      </c>
      <c r="D106" s="179" t="s">
        <v>65</v>
      </c>
      <c r="E106" s="179"/>
      <c r="F106" s="180"/>
      <c r="G106" s="181" t="s">
        <v>165</v>
      </c>
      <c r="H106" s="182">
        <v>972</v>
      </c>
      <c r="I106" s="189">
        <v>709</v>
      </c>
      <c r="J106" s="196">
        <v>7930000520</v>
      </c>
      <c r="K106" s="185"/>
      <c r="L106" s="186">
        <f>L107</f>
        <v>100</v>
      </c>
      <c r="M106" s="28"/>
    </row>
    <row r="107" spans="1:21" s="29" customFormat="1" ht="41.25" customHeight="1">
      <c r="A107" s="84" t="s">
        <v>64</v>
      </c>
      <c r="B107" s="85" t="s">
        <v>67</v>
      </c>
      <c r="C107" s="85" t="s">
        <v>1</v>
      </c>
      <c r="D107" s="85" t="s">
        <v>65</v>
      </c>
      <c r="E107" s="85" t="s">
        <v>10</v>
      </c>
      <c r="F107" s="60"/>
      <c r="G107" s="62" t="s">
        <v>142</v>
      </c>
      <c r="H107" s="45">
        <v>972</v>
      </c>
      <c r="I107" s="65">
        <v>709</v>
      </c>
      <c r="J107" s="47">
        <v>7930000520</v>
      </c>
      <c r="K107" s="48">
        <v>200</v>
      </c>
      <c r="L107" s="57">
        <v>100</v>
      </c>
      <c r="M107" s="28"/>
    </row>
    <row r="108" spans="1:21" s="29" customFormat="1" ht="67.5" customHeight="1">
      <c r="A108" s="178" t="s">
        <v>64</v>
      </c>
      <c r="B108" s="179" t="s">
        <v>67</v>
      </c>
      <c r="C108" s="179" t="s">
        <v>1</v>
      </c>
      <c r="D108" s="179" t="s">
        <v>66</v>
      </c>
      <c r="E108" s="179"/>
      <c r="F108" s="180"/>
      <c r="G108" s="181" t="s">
        <v>149</v>
      </c>
      <c r="H108" s="182">
        <v>972</v>
      </c>
      <c r="I108" s="189">
        <v>709</v>
      </c>
      <c r="J108" s="196">
        <v>7940000530</v>
      </c>
      <c r="K108" s="185"/>
      <c r="L108" s="186">
        <f>L109</f>
        <v>120</v>
      </c>
      <c r="M108" s="28"/>
    </row>
    <row r="109" spans="1:21" s="29" customFormat="1" ht="41.25" customHeight="1">
      <c r="A109" s="84" t="s">
        <v>64</v>
      </c>
      <c r="B109" s="85" t="s">
        <v>67</v>
      </c>
      <c r="C109" s="85" t="s">
        <v>1</v>
      </c>
      <c r="D109" s="85" t="s">
        <v>66</v>
      </c>
      <c r="E109" s="85" t="s">
        <v>10</v>
      </c>
      <c r="F109" s="60"/>
      <c r="G109" s="62" t="s">
        <v>142</v>
      </c>
      <c r="H109" s="45">
        <v>972</v>
      </c>
      <c r="I109" s="65">
        <v>709</v>
      </c>
      <c r="J109" s="47">
        <v>7940000530</v>
      </c>
      <c r="K109" s="48">
        <v>200</v>
      </c>
      <c r="L109" s="57">
        <v>120</v>
      </c>
      <c r="M109" s="28"/>
    </row>
    <row r="110" spans="1:21" s="11" customFormat="1" ht="65.25" customHeight="1">
      <c r="A110" s="178" t="s">
        <v>64</v>
      </c>
      <c r="B110" s="179" t="s">
        <v>67</v>
      </c>
      <c r="C110" s="179" t="s">
        <v>1</v>
      </c>
      <c r="D110" s="179" t="s">
        <v>67</v>
      </c>
      <c r="E110" s="179"/>
      <c r="F110" s="180"/>
      <c r="G110" s="181" t="s">
        <v>150</v>
      </c>
      <c r="H110" s="182">
        <v>972</v>
      </c>
      <c r="I110" s="189">
        <v>709</v>
      </c>
      <c r="J110" s="196">
        <v>7950000540</v>
      </c>
      <c r="K110" s="185"/>
      <c r="L110" s="186">
        <f>L111</f>
        <v>60</v>
      </c>
      <c r="M110" s="24"/>
    </row>
    <row r="111" spans="1:21" s="29" customFormat="1" ht="41.25" customHeight="1">
      <c r="A111" s="84" t="s">
        <v>64</v>
      </c>
      <c r="B111" s="85" t="s">
        <v>67</v>
      </c>
      <c r="C111" s="85" t="s">
        <v>1</v>
      </c>
      <c r="D111" s="85" t="s">
        <v>67</v>
      </c>
      <c r="E111" s="85" t="s">
        <v>10</v>
      </c>
      <c r="F111" s="60"/>
      <c r="G111" s="62" t="s">
        <v>142</v>
      </c>
      <c r="H111" s="45">
        <v>972</v>
      </c>
      <c r="I111" s="65">
        <v>709</v>
      </c>
      <c r="J111" s="47">
        <v>7950000540</v>
      </c>
      <c r="K111" s="48">
        <v>200</v>
      </c>
      <c r="L111" s="57">
        <v>60</v>
      </c>
      <c r="M111" s="25"/>
    </row>
    <row r="112" spans="1:21" ht="19.5" customHeight="1">
      <c r="A112" s="102" t="s">
        <v>64</v>
      </c>
      <c r="B112" s="103" t="s">
        <v>68</v>
      </c>
      <c r="C112" s="103"/>
      <c r="D112" s="103"/>
      <c r="E112" s="103"/>
      <c r="F112" s="168"/>
      <c r="G112" s="104" t="s">
        <v>31</v>
      </c>
      <c r="H112" s="105">
        <v>972</v>
      </c>
      <c r="I112" s="106">
        <v>800</v>
      </c>
      <c r="J112" s="107"/>
      <c r="K112" s="108"/>
      <c r="L112" s="109">
        <f>L113</f>
        <v>15460</v>
      </c>
      <c r="M112" s="25"/>
      <c r="Q112" s="11"/>
      <c r="U112" s="5"/>
    </row>
    <row r="113" spans="1:21" s="11" customFormat="1" ht="27" customHeight="1">
      <c r="A113" s="110" t="s">
        <v>64</v>
      </c>
      <c r="B113" s="111" t="s">
        <v>68</v>
      </c>
      <c r="C113" s="111" t="s">
        <v>10</v>
      </c>
      <c r="D113" s="111"/>
      <c r="E113" s="111"/>
      <c r="F113" s="155"/>
      <c r="G113" s="112" t="s">
        <v>151</v>
      </c>
      <c r="H113" s="113">
        <v>972</v>
      </c>
      <c r="I113" s="114">
        <v>804</v>
      </c>
      <c r="J113" s="115"/>
      <c r="K113" s="116"/>
      <c r="L113" s="117">
        <f>L114+L116</f>
        <v>15460</v>
      </c>
      <c r="M113" s="28"/>
      <c r="Q113" s="3"/>
    </row>
    <row r="114" spans="1:21" ht="42" customHeight="1">
      <c r="A114" s="178" t="s">
        <v>64</v>
      </c>
      <c r="B114" s="179" t="s">
        <v>68</v>
      </c>
      <c r="C114" s="179" t="s">
        <v>10</v>
      </c>
      <c r="D114" s="179" t="s">
        <v>10</v>
      </c>
      <c r="E114" s="179"/>
      <c r="F114" s="180"/>
      <c r="G114" s="188" t="s">
        <v>152</v>
      </c>
      <c r="H114" s="182">
        <v>972</v>
      </c>
      <c r="I114" s="189">
        <v>804</v>
      </c>
      <c r="J114" s="196">
        <v>4500000201</v>
      </c>
      <c r="K114" s="182"/>
      <c r="L114" s="186">
        <f>L115</f>
        <v>14160</v>
      </c>
      <c r="M114" s="25"/>
      <c r="Q114" s="11"/>
    </row>
    <row r="115" spans="1:21" s="27" customFormat="1" ht="40.5" customHeight="1">
      <c r="A115" s="84" t="s">
        <v>64</v>
      </c>
      <c r="B115" s="85" t="s">
        <v>68</v>
      </c>
      <c r="C115" s="85" t="s">
        <v>10</v>
      </c>
      <c r="D115" s="85" t="s">
        <v>10</v>
      </c>
      <c r="E115" s="85" t="s">
        <v>10</v>
      </c>
      <c r="F115" s="43"/>
      <c r="G115" s="62" t="s">
        <v>142</v>
      </c>
      <c r="H115" s="45">
        <v>972</v>
      </c>
      <c r="I115" s="65">
        <v>804</v>
      </c>
      <c r="J115" s="47">
        <v>4500000201</v>
      </c>
      <c r="K115" s="48">
        <v>200</v>
      </c>
      <c r="L115" s="57">
        <v>14160</v>
      </c>
      <c r="M115" s="28"/>
    </row>
    <row r="116" spans="1:21" s="27" customFormat="1" ht="40.5" customHeight="1">
      <c r="A116" s="178" t="s">
        <v>64</v>
      </c>
      <c r="B116" s="179" t="s">
        <v>68</v>
      </c>
      <c r="C116" s="179" t="s">
        <v>10</v>
      </c>
      <c r="D116" s="179" t="s">
        <v>1</v>
      </c>
      <c r="E116" s="179"/>
      <c r="F116" s="180"/>
      <c r="G116" s="188" t="s">
        <v>153</v>
      </c>
      <c r="H116" s="182">
        <v>972</v>
      </c>
      <c r="I116" s="189">
        <v>804</v>
      </c>
      <c r="J116" s="196">
        <v>4500000202</v>
      </c>
      <c r="K116" s="182"/>
      <c r="L116" s="186">
        <f>L117</f>
        <v>1300</v>
      </c>
      <c r="M116" s="28"/>
    </row>
    <row r="117" spans="1:21" s="27" customFormat="1" ht="40.5" customHeight="1">
      <c r="A117" s="84" t="s">
        <v>64</v>
      </c>
      <c r="B117" s="85" t="s">
        <v>68</v>
      </c>
      <c r="C117" s="85" t="s">
        <v>10</v>
      </c>
      <c r="D117" s="85" t="s">
        <v>1</v>
      </c>
      <c r="E117" s="85" t="s">
        <v>10</v>
      </c>
      <c r="F117" s="43"/>
      <c r="G117" s="62" t="s">
        <v>142</v>
      </c>
      <c r="H117" s="45">
        <v>972</v>
      </c>
      <c r="I117" s="65">
        <v>804</v>
      </c>
      <c r="J117" s="47">
        <v>4500000202</v>
      </c>
      <c r="K117" s="48">
        <v>200</v>
      </c>
      <c r="L117" s="57">
        <v>1300</v>
      </c>
      <c r="M117" s="28"/>
    </row>
    <row r="118" spans="1:21" ht="15.75" customHeight="1">
      <c r="A118" s="102" t="s">
        <v>64</v>
      </c>
      <c r="B118" s="103" t="s">
        <v>69</v>
      </c>
      <c r="C118" s="103"/>
      <c r="D118" s="103"/>
      <c r="E118" s="103"/>
      <c r="F118" s="168"/>
      <c r="G118" s="104" t="s">
        <v>24</v>
      </c>
      <c r="H118" s="105">
        <v>972</v>
      </c>
      <c r="I118" s="106">
        <v>1000</v>
      </c>
      <c r="J118" s="107"/>
      <c r="K118" s="108"/>
      <c r="L118" s="109">
        <f>L119+L122+L125</f>
        <v>17832.900000000001</v>
      </c>
      <c r="M118" s="24"/>
      <c r="U118" s="5"/>
    </row>
    <row r="119" spans="1:21" ht="16.5" customHeight="1">
      <c r="A119" s="110" t="s">
        <v>64</v>
      </c>
      <c r="B119" s="111" t="s">
        <v>69</v>
      </c>
      <c r="C119" s="111" t="s">
        <v>10</v>
      </c>
      <c r="D119" s="111"/>
      <c r="E119" s="111"/>
      <c r="F119" s="155"/>
      <c r="G119" s="112" t="s">
        <v>110</v>
      </c>
      <c r="H119" s="113">
        <v>972</v>
      </c>
      <c r="I119" s="114">
        <v>1001</v>
      </c>
      <c r="J119" s="115"/>
      <c r="K119" s="116" t="s">
        <v>3</v>
      </c>
      <c r="L119" s="117">
        <f>L120</f>
        <v>1340.8</v>
      </c>
    </row>
    <row r="120" spans="1:21" ht="58.5" customHeight="1">
      <c r="A120" s="178" t="s">
        <v>64</v>
      </c>
      <c r="B120" s="179" t="s">
        <v>69</v>
      </c>
      <c r="C120" s="179" t="s">
        <v>10</v>
      </c>
      <c r="D120" s="179" t="s">
        <v>10</v>
      </c>
      <c r="E120" s="191"/>
      <c r="F120" s="180"/>
      <c r="G120" s="181" t="s">
        <v>155</v>
      </c>
      <c r="H120" s="182">
        <v>972</v>
      </c>
      <c r="I120" s="183">
        <v>1001</v>
      </c>
      <c r="J120" s="196">
        <v>5050000232</v>
      </c>
      <c r="K120" s="185"/>
      <c r="L120" s="186">
        <f>L121</f>
        <v>1340.8</v>
      </c>
      <c r="M120" s="19"/>
    </row>
    <row r="121" spans="1:21" s="27" customFormat="1" ht="28.5" customHeight="1">
      <c r="A121" s="84" t="s">
        <v>64</v>
      </c>
      <c r="B121" s="85" t="s">
        <v>69</v>
      </c>
      <c r="C121" s="85" t="s">
        <v>10</v>
      </c>
      <c r="D121" s="85" t="s">
        <v>10</v>
      </c>
      <c r="E121" s="85" t="s">
        <v>10</v>
      </c>
      <c r="F121" s="43"/>
      <c r="G121" s="44" t="s">
        <v>100</v>
      </c>
      <c r="H121" s="45">
        <v>972</v>
      </c>
      <c r="I121" s="46">
        <v>1001</v>
      </c>
      <c r="J121" s="47">
        <v>5050000232</v>
      </c>
      <c r="K121" s="48">
        <v>300</v>
      </c>
      <c r="L121" s="57">
        <v>1340.8</v>
      </c>
      <c r="M121" s="26"/>
    </row>
    <row r="122" spans="1:21" s="27" customFormat="1" ht="18" customHeight="1">
      <c r="A122" s="110" t="s">
        <v>64</v>
      </c>
      <c r="B122" s="111" t="s">
        <v>69</v>
      </c>
      <c r="C122" s="111" t="s">
        <v>1</v>
      </c>
      <c r="D122" s="111"/>
      <c r="E122" s="111"/>
      <c r="F122" s="155"/>
      <c r="G122" s="112" t="s">
        <v>50</v>
      </c>
      <c r="H122" s="113">
        <v>972</v>
      </c>
      <c r="I122" s="114">
        <v>1003</v>
      </c>
      <c r="J122" s="115"/>
      <c r="K122" s="116"/>
      <c r="L122" s="117">
        <f>L123</f>
        <v>483.6</v>
      </c>
      <c r="M122" s="26"/>
    </row>
    <row r="123" spans="1:21" s="27" customFormat="1" ht="81" customHeight="1">
      <c r="A123" s="178" t="s">
        <v>64</v>
      </c>
      <c r="B123" s="179" t="s">
        <v>69</v>
      </c>
      <c r="C123" s="179" t="s">
        <v>1</v>
      </c>
      <c r="D123" s="179" t="s">
        <v>10</v>
      </c>
      <c r="E123" s="191"/>
      <c r="F123" s="180"/>
      <c r="G123" s="181" t="s">
        <v>154</v>
      </c>
      <c r="H123" s="182">
        <v>972</v>
      </c>
      <c r="I123" s="183">
        <v>1003</v>
      </c>
      <c r="J123" s="196">
        <v>5050000231</v>
      </c>
      <c r="K123" s="185"/>
      <c r="L123" s="186">
        <f>L124</f>
        <v>483.6</v>
      </c>
      <c r="M123" s="26"/>
    </row>
    <row r="124" spans="1:21" s="27" customFormat="1" ht="28.5" customHeight="1">
      <c r="A124" s="84" t="s">
        <v>64</v>
      </c>
      <c r="B124" s="85" t="s">
        <v>69</v>
      </c>
      <c r="C124" s="85" t="s">
        <v>1</v>
      </c>
      <c r="D124" s="85" t="s">
        <v>10</v>
      </c>
      <c r="E124" s="85" t="s">
        <v>10</v>
      </c>
      <c r="F124" s="43"/>
      <c r="G124" s="44" t="s">
        <v>100</v>
      </c>
      <c r="H124" s="45">
        <v>972</v>
      </c>
      <c r="I124" s="46">
        <v>1003</v>
      </c>
      <c r="J124" s="47">
        <v>5050000231</v>
      </c>
      <c r="K124" s="48">
        <v>300</v>
      </c>
      <c r="L124" s="57">
        <v>483.6</v>
      </c>
      <c r="M124" s="26"/>
    </row>
    <row r="125" spans="1:21" ht="19.5" customHeight="1">
      <c r="A125" s="110" t="s">
        <v>64</v>
      </c>
      <c r="B125" s="111" t="s">
        <v>69</v>
      </c>
      <c r="C125" s="111" t="s">
        <v>64</v>
      </c>
      <c r="D125" s="111"/>
      <c r="E125" s="111"/>
      <c r="F125" s="155"/>
      <c r="G125" s="112" t="s">
        <v>8</v>
      </c>
      <c r="H125" s="113">
        <v>972</v>
      </c>
      <c r="I125" s="114">
        <v>1004</v>
      </c>
      <c r="J125" s="115"/>
      <c r="K125" s="116" t="s">
        <v>3</v>
      </c>
      <c r="L125" s="117">
        <f>L126+L128</f>
        <v>16008.5</v>
      </c>
    </row>
    <row r="126" spans="1:21" ht="69.75" customHeight="1">
      <c r="A126" s="178" t="s">
        <v>64</v>
      </c>
      <c r="B126" s="179" t="s">
        <v>69</v>
      </c>
      <c r="C126" s="179" t="s">
        <v>64</v>
      </c>
      <c r="D126" s="179" t="s">
        <v>10</v>
      </c>
      <c r="E126" s="179"/>
      <c r="F126" s="180"/>
      <c r="G126" s="181" t="s">
        <v>156</v>
      </c>
      <c r="H126" s="182">
        <v>972</v>
      </c>
      <c r="I126" s="183">
        <v>1004</v>
      </c>
      <c r="J126" s="197" t="s">
        <v>107</v>
      </c>
      <c r="K126" s="185"/>
      <c r="L126" s="186">
        <f>L127</f>
        <v>12050.1</v>
      </c>
    </row>
    <row r="127" spans="1:21" ht="30" customHeight="1">
      <c r="A127" s="84" t="s">
        <v>64</v>
      </c>
      <c r="B127" s="85" t="s">
        <v>69</v>
      </c>
      <c r="C127" s="85" t="s">
        <v>64</v>
      </c>
      <c r="D127" s="85" t="s">
        <v>10</v>
      </c>
      <c r="E127" s="85" t="s">
        <v>10</v>
      </c>
      <c r="F127" s="166"/>
      <c r="G127" s="44" t="s">
        <v>100</v>
      </c>
      <c r="H127" s="45">
        <v>972</v>
      </c>
      <c r="I127" s="46">
        <v>1004</v>
      </c>
      <c r="J127" s="66" t="s">
        <v>107</v>
      </c>
      <c r="K127" s="48">
        <v>300</v>
      </c>
      <c r="L127" s="49">
        <v>12050.1</v>
      </c>
      <c r="M127" s="19"/>
    </row>
    <row r="128" spans="1:21" s="27" customFormat="1" ht="56.25" customHeight="1">
      <c r="A128" s="178" t="s">
        <v>64</v>
      </c>
      <c r="B128" s="179" t="s">
        <v>69</v>
      </c>
      <c r="C128" s="179" t="s">
        <v>64</v>
      </c>
      <c r="D128" s="179" t="s">
        <v>1</v>
      </c>
      <c r="E128" s="179"/>
      <c r="F128" s="180"/>
      <c r="G128" s="188" t="s">
        <v>157</v>
      </c>
      <c r="H128" s="182">
        <v>972</v>
      </c>
      <c r="I128" s="183">
        <v>1004</v>
      </c>
      <c r="J128" s="197" t="s">
        <v>108</v>
      </c>
      <c r="K128" s="185"/>
      <c r="L128" s="186">
        <f>L129</f>
        <v>3958.4</v>
      </c>
      <c r="M128" s="26"/>
    </row>
    <row r="129" spans="1:21" ht="31.5" customHeight="1">
      <c r="A129" s="84" t="s">
        <v>64</v>
      </c>
      <c r="B129" s="85" t="s">
        <v>69</v>
      </c>
      <c r="C129" s="85" t="s">
        <v>64</v>
      </c>
      <c r="D129" s="85" t="s">
        <v>1</v>
      </c>
      <c r="E129" s="85" t="s">
        <v>10</v>
      </c>
      <c r="F129" s="166"/>
      <c r="G129" s="44" t="s">
        <v>100</v>
      </c>
      <c r="H129" s="45">
        <v>972</v>
      </c>
      <c r="I129" s="46">
        <v>1004</v>
      </c>
      <c r="J129" s="66" t="s">
        <v>108</v>
      </c>
      <c r="K129" s="48">
        <v>300</v>
      </c>
      <c r="L129" s="49">
        <v>3958.4</v>
      </c>
    </row>
    <row r="130" spans="1:21" s="27" customFormat="1" ht="19.5" customHeight="1">
      <c r="A130" s="102" t="s">
        <v>64</v>
      </c>
      <c r="B130" s="103" t="s">
        <v>70</v>
      </c>
      <c r="C130" s="103"/>
      <c r="D130" s="103"/>
      <c r="E130" s="103"/>
      <c r="F130" s="168"/>
      <c r="G130" s="104" t="s">
        <v>29</v>
      </c>
      <c r="H130" s="105">
        <v>972</v>
      </c>
      <c r="I130" s="106">
        <v>1100</v>
      </c>
      <c r="J130" s="107"/>
      <c r="K130" s="108"/>
      <c r="L130" s="109">
        <f>L131</f>
        <v>2616</v>
      </c>
      <c r="M130" s="19"/>
    </row>
    <row r="131" spans="1:21" ht="16.5" customHeight="1">
      <c r="A131" s="110" t="s">
        <v>64</v>
      </c>
      <c r="B131" s="111" t="s">
        <v>70</v>
      </c>
      <c r="C131" s="111" t="s">
        <v>10</v>
      </c>
      <c r="D131" s="111"/>
      <c r="E131" s="111"/>
      <c r="F131" s="155"/>
      <c r="G131" s="112" t="s">
        <v>41</v>
      </c>
      <c r="H131" s="113">
        <v>972</v>
      </c>
      <c r="I131" s="114">
        <v>1101</v>
      </c>
      <c r="J131" s="115"/>
      <c r="K131" s="116"/>
      <c r="L131" s="117">
        <f>L132</f>
        <v>2616</v>
      </c>
      <c r="M131" s="19"/>
    </row>
    <row r="132" spans="1:21" s="27" customFormat="1" ht="81" customHeight="1">
      <c r="A132" s="178" t="s">
        <v>64</v>
      </c>
      <c r="B132" s="179" t="s">
        <v>70</v>
      </c>
      <c r="C132" s="179" t="s">
        <v>10</v>
      </c>
      <c r="D132" s="179" t="s">
        <v>10</v>
      </c>
      <c r="E132" s="179"/>
      <c r="F132" s="180"/>
      <c r="G132" s="181" t="s">
        <v>158</v>
      </c>
      <c r="H132" s="182">
        <v>972</v>
      </c>
      <c r="I132" s="189">
        <v>1101</v>
      </c>
      <c r="J132" s="197">
        <v>5120000240</v>
      </c>
      <c r="K132" s="182"/>
      <c r="L132" s="186">
        <f>L133</f>
        <v>2616</v>
      </c>
      <c r="M132" s="26"/>
    </row>
    <row r="133" spans="1:21" ht="40.5" customHeight="1">
      <c r="A133" s="84" t="s">
        <v>64</v>
      </c>
      <c r="B133" s="85" t="s">
        <v>70</v>
      </c>
      <c r="C133" s="85" t="s">
        <v>10</v>
      </c>
      <c r="D133" s="85" t="s">
        <v>10</v>
      </c>
      <c r="E133" s="85" t="s">
        <v>10</v>
      </c>
      <c r="F133" s="43"/>
      <c r="G133" s="62" t="s">
        <v>142</v>
      </c>
      <c r="H133" s="45">
        <v>972</v>
      </c>
      <c r="I133" s="65">
        <v>1101</v>
      </c>
      <c r="J133" s="66">
        <v>5120000240</v>
      </c>
      <c r="K133" s="48">
        <v>200</v>
      </c>
      <c r="L133" s="57">
        <v>2616</v>
      </c>
      <c r="M133" s="19"/>
      <c r="U133" s="5"/>
    </row>
    <row r="134" spans="1:21" s="11" customFormat="1" ht="16.5" customHeight="1">
      <c r="A134" s="102" t="s">
        <v>64</v>
      </c>
      <c r="B134" s="103" t="s">
        <v>159</v>
      </c>
      <c r="C134" s="103"/>
      <c r="D134" s="103"/>
      <c r="E134" s="103"/>
      <c r="F134" s="168"/>
      <c r="G134" s="104" t="s">
        <v>36</v>
      </c>
      <c r="H134" s="105">
        <v>972</v>
      </c>
      <c r="I134" s="106">
        <v>1200</v>
      </c>
      <c r="J134" s="107"/>
      <c r="K134" s="108"/>
      <c r="L134" s="109">
        <f>L135</f>
        <v>2500</v>
      </c>
      <c r="M134" s="26"/>
      <c r="Q134" s="3"/>
    </row>
    <row r="135" spans="1:21" ht="16.5" customHeight="1">
      <c r="A135" s="110" t="s">
        <v>64</v>
      </c>
      <c r="B135" s="111" t="s">
        <v>159</v>
      </c>
      <c r="C135" s="111" t="s">
        <v>10</v>
      </c>
      <c r="D135" s="111"/>
      <c r="E135" s="111"/>
      <c r="F135" s="155"/>
      <c r="G135" s="112" t="s">
        <v>40</v>
      </c>
      <c r="H135" s="113">
        <v>972</v>
      </c>
      <c r="I135" s="114">
        <v>1202</v>
      </c>
      <c r="J135" s="115"/>
      <c r="K135" s="116"/>
      <c r="L135" s="117">
        <f>L136</f>
        <v>2500</v>
      </c>
      <c r="M135" s="19"/>
      <c r="Q135" s="11"/>
    </row>
    <row r="136" spans="1:21" s="27" customFormat="1" ht="93" customHeight="1">
      <c r="A136" s="178" t="s">
        <v>64</v>
      </c>
      <c r="B136" s="179" t="s">
        <v>159</v>
      </c>
      <c r="C136" s="179" t="s">
        <v>10</v>
      </c>
      <c r="D136" s="179" t="s">
        <v>10</v>
      </c>
      <c r="E136" s="179"/>
      <c r="F136" s="180"/>
      <c r="G136" s="201" t="s">
        <v>160</v>
      </c>
      <c r="H136" s="182">
        <v>972</v>
      </c>
      <c r="I136" s="189">
        <v>1202</v>
      </c>
      <c r="J136" s="197">
        <v>4570000250</v>
      </c>
      <c r="K136" s="185"/>
      <c r="L136" s="186">
        <f>L137</f>
        <v>2500</v>
      </c>
      <c r="M136" s="26"/>
      <c r="Q136" s="29"/>
    </row>
    <row r="137" spans="1:21" ht="38.25">
      <c r="A137" s="84" t="s">
        <v>64</v>
      </c>
      <c r="B137" s="85" t="s">
        <v>159</v>
      </c>
      <c r="C137" s="85" t="s">
        <v>10</v>
      </c>
      <c r="D137" s="85" t="s">
        <v>10</v>
      </c>
      <c r="E137" s="85"/>
      <c r="F137" s="43"/>
      <c r="G137" s="62" t="s">
        <v>142</v>
      </c>
      <c r="H137" s="45">
        <v>972</v>
      </c>
      <c r="I137" s="65">
        <v>1202</v>
      </c>
      <c r="J137" s="66">
        <v>4570000250</v>
      </c>
      <c r="K137" s="48">
        <v>200</v>
      </c>
      <c r="L137" s="57">
        <v>2500</v>
      </c>
      <c r="M137" s="24"/>
      <c r="U137" s="5"/>
    </row>
    <row r="138" spans="1:21" s="27" customFormat="1" ht="15.75">
      <c r="A138" s="88"/>
      <c r="B138" s="89"/>
      <c r="C138" s="89"/>
      <c r="D138" s="89"/>
      <c r="E138" s="89"/>
      <c r="F138" s="73"/>
      <c r="G138" s="74" t="s">
        <v>2</v>
      </c>
      <c r="H138" s="75"/>
      <c r="I138" s="76"/>
      <c r="J138" s="77"/>
      <c r="K138" s="78"/>
      <c r="L138" s="79">
        <f>L24+L40+L46</f>
        <v>159999.99999999997</v>
      </c>
      <c r="M138" s="26"/>
    </row>
    <row r="139" spans="1:21">
      <c r="A139" s="90"/>
      <c r="B139" s="90"/>
      <c r="C139" s="90"/>
      <c r="D139" s="90"/>
      <c r="E139" s="90"/>
      <c r="M139" s="24"/>
    </row>
    <row r="140" spans="1:21" s="27" customFormat="1">
      <c r="A140" s="90"/>
      <c r="B140" s="90"/>
      <c r="C140" s="90"/>
      <c r="D140" s="90"/>
      <c r="E140" s="90"/>
      <c r="F140" s="3"/>
      <c r="G140" s="13"/>
      <c r="H140" s="14"/>
      <c r="I140" s="15"/>
      <c r="J140" s="15"/>
      <c r="K140" s="15"/>
      <c r="L140" s="16"/>
      <c r="M140" s="17"/>
      <c r="Q140" s="3"/>
    </row>
    <row r="141" spans="1:21">
      <c r="M141" s="19"/>
    </row>
    <row r="142" spans="1:21">
      <c r="M142" s="26"/>
    </row>
    <row r="143" spans="1:21">
      <c r="M143" s="19"/>
    </row>
    <row r="144" spans="1:21">
      <c r="M144" s="26"/>
    </row>
    <row r="145" spans="13:13">
      <c r="M145" s="121"/>
    </row>
  </sheetData>
  <dataConsolidate/>
  <mergeCells count="42">
    <mergeCell ref="A5:D5"/>
    <mergeCell ref="E5:H5"/>
    <mergeCell ref="I5:L5"/>
    <mergeCell ref="A6:D6"/>
    <mergeCell ref="E6:H6"/>
    <mergeCell ref="I6:L6"/>
    <mergeCell ref="A3:D3"/>
    <mergeCell ref="E3:H3"/>
    <mergeCell ref="I3:L3"/>
    <mergeCell ref="A4:D4"/>
    <mergeCell ref="E4:H4"/>
    <mergeCell ref="I4:L4"/>
    <mergeCell ref="A1:D1"/>
    <mergeCell ref="E1:H1"/>
    <mergeCell ref="I1:L1"/>
    <mergeCell ref="A2:D2"/>
    <mergeCell ref="E2:H2"/>
    <mergeCell ref="I2:L2"/>
    <mergeCell ref="B8:E8"/>
    <mergeCell ref="F8:I8"/>
    <mergeCell ref="J8:M8"/>
    <mergeCell ref="B9:E9"/>
    <mergeCell ref="F9:I9"/>
    <mergeCell ref="J9:M9"/>
    <mergeCell ref="A19:L19"/>
    <mergeCell ref="A20:L20"/>
    <mergeCell ref="A21:L21"/>
    <mergeCell ref="B17:E17"/>
    <mergeCell ref="F17:I17"/>
    <mergeCell ref="J17:M17"/>
    <mergeCell ref="B10:E10"/>
    <mergeCell ref="F10:I10"/>
    <mergeCell ref="J10:M10"/>
    <mergeCell ref="B11:E11"/>
    <mergeCell ref="F11:I11"/>
    <mergeCell ref="J11:M11"/>
    <mergeCell ref="B12:E12"/>
    <mergeCell ref="F12:I12"/>
    <mergeCell ref="J12:M12"/>
    <mergeCell ref="B13:E13"/>
    <mergeCell ref="F13:I13"/>
    <mergeCell ref="J13:M13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>
    <oddFooter>&amp;C&amp;8стр.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4"/>
  <sheetViews>
    <sheetView view="pageLayout" workbookViewId="0">
      <selection activeCell="D24" sqref="D24"/>
    </sheetView>
  </sheetViews>
  <sheetFormatPr defaultRowHeight="12.75"/>
  <cols>
    <col min="1" max="1" width="2" customWidth="1"/>
    <col min="2" max="2" width="1.7109375" customWidth="1"/>
    <col min="3" max="3" width="1.5703125" customWidth="1"/>
    <col min="4" max="4" width="2.5703125" customWidth="1"/>
    <col min="5" max="5" width="2.28515625" hidden="1" customWidth="1"/>
    <col min="6" max="6" width="0.140625" customWidth="1"/>
    <col min="7" max="7" width="34.28515625" customWidth="1"/>
    <col min="8" max="8" width="9.140625" hidden="1" customWidth="1"/>
    <col min="11" max="11" width="9.140625" customWidth="1"/>
    <col min="12" max="12" width="16.28515625" customWidth="1"/>
  </cols>
  <sheetData>
    <row r="1" spans="1:12">
      <c r="A1" s="206" t="s">
        <v>74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>
      <c r="A2" s="206" t="s">
        <v>71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>
      <c r="A3" s="206" t="s">
        <v>48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>
      <c r="A4" s="206" t="s">
        <v>47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>
      <c r="A5" s="206" t="s">
        <v>52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>
      <c r="A6" s="206" t="s">
        <v>98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2">
      <c r="A7" s="143"/>
      <c r="B7" s="143"/>
      <c r="C7" s="143"/>
      <c r="D7" s="143"/>
      <c r="E7" s="143"/>
      <c r="F7" s="145"/>
      <c r="G7" s="146"/>
      <c r="H7" s="147"/>
      <c r="I7" s="148"/>
      <c r="J7" s="148"/>
      <c r="K7" s="148"/>
      <c r="L7" s="149"/>
    </row>
    <row r="8" spans="1:12">
      <c r="A8" s="206" t="s">
        <v>74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</row>
    <row r="9" spans="1:12">
      <c r="A9" s="206" t="s">
        <v>71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</row>
    <row r="10" spans="1:12">
      <c r="A10" s="206" t="s">
        <v>48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</row>
    <row r="11" spans="1:12">
      <c r="A11" s="206" t="s">
        <v>47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</row>
    <row r="12" spans="1:12">
      <c r="A12" s="206" t="s">
        <v>52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</row>
    <row r="13" spans="1:12">
      <c r="A13" s="206" t="s">
        <v>79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</row>
    <row r="14" spans="1:12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</row>
    <row r="15" spans="1:12" ht="15.75">
      <c r="A15" s="204" t="s">
        <v>97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</row>
    <row r="16" spans="1:12" ht="15.75">
      <c r="A16" s="204" t="s">
        <v>49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</row>
    <row r="17" spans="1:12" ht="15.75">
      <c r="A17" s="205" t="s">
        <v>76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</row>
    <row r="18" spans="1:12" ht="15.75">
      <c r="A18" s="150"/>
      <c r="B18" s="150"/>
      <c r="C18" s="150"/>
      <c r="D18" s="150"/>
      <c r="E18" s="150"/>
      <c r="F18" s="134"/>
      <c r="G18" s="134"/>
      <c r="H18" s="134"/>
      <c r="I18" s="134"/>
      <c r="J18" s="134"/>
      <c r="K18" s="134"/>
      <c r="L18" s="4"/>
    </row>
    <row r="19" spans="1:12" ht="45">
      <c r="A19" s="135" t="s">
        <v>58</v>
      </c>
      <c r="B19" s="136" t="s">
        <v>59</v>
      </c>
      <c r="C19" s="136" t="s">
        <v>60</v>
      </c>
      <c r="D19" s="136" t="s">
        <v>61</v>
      </c>
      <c r="E19" s="136" t="s">
        <v>62</v>
      </c>
      <c r="F19" s="31"/>
      <c r="G19" s="32" t="s">
        <v>0</v>
      </c>
      <c r="H19" s="32" t="s">
        <v>34</v>
      </c>
      <c r="I19" s="32" t="s">
        <v>37</v>
      </c>
      <c r="J19" s="32" t="s">
        <v>33</v>
      </c>
      <c r="K19" s="32" t="s">
        <v>46</v>
      </c>
      <c r="L19" s="32" t="s">
        <v>73</v>
      </c>
    </row>
    <row r="20" spans="1:12" ht="62.25" customHeight="1">
      <c r="A20" s="94" t="s">
        <v>10</v>
      </c>
      <c r="B20" s="95"/>
      <c r="C20" s="95"/>
      <c r="D20" s="95"/>
      <c r="E20" s="95"/>
      <c r="F20" s="33"/>
      <c r="G20" s="96" t="s">
        <v>44</v>
      </c>
      <c r="H20" s="97">
        <v>891</v>
      </c>
      <c r="I20" s="98"/>
      <c r="J20" s="99"/>
      <c r="K20" s="100"/>
      <c r="L20" s="101" t="e">
        <f>L21</f>
        <v>#REF!</v>
      </c>
    </row>
    <row r="21" spans="1:12" ht="30" customHeight="1">
      <c r="A21" s="102" t="s">
        <v>10</v>
      </c>
      <c r="B21" s="103" t="s">
        <v>10</v>
      </c>
      <c r="C21" s="103"/>
      <c r="D21" s="103"/>
      <c r="E21" s="103"/>
      <c r="F21" s="34"/>
      <c r="G21" s="104" t="s">
        <v>38</v>
      </c>
      <c r="H21" s="105">
        <v>891</v>
      </c>
      <c r="I21" s="106">
        <v>100</v>
      </c>
      <c r="J21" s="107"/>
      <c r="K21" s="108" t="s">
        <v>3</v>
      </c>
      <c r="L21" s="109" t="e">
        <f>L22+L25</f>
        <v>#REF!</v>
      </c>
    </row>
    <row r="22" spans="1:12" ht="55.5" customHeight="1">
      <c r="A22" s="110" t="s">
        <v>10</v>
      </c>
      <c r="B22" s="111" t="s">
        <v>10</v>
      </c>
      <c r="C22" s="111" t="s">
        <v>10</v>
      </c>
      <c r="D22" s="111"/>
      <c r="E22" s="111"/>
      <c r="F22" s="35"/>
      <c r="G22" s="112" t="s">
        <v>11</v>
      </c>
      <c r="H22" s="113">
        <v>891</v>
      </c>
      <c r="I22" s="114">
        <v>102</v>
      </c>
      <c r="J22" s="115"/>
      <c r="K22" s="116" t="s">
        <v>3</v>
      </c>
      <c r="L22" s="117" t="e">
        <f>L23</f>
        <v>#REF!</v>
      </c>
    </row>
    <row r="23" spans="1:12" ht="26.25" customHeight="1">
      <c r="A23" s="135" t="s">
        <v>10</v>
      </c>
      <c r="B23" s="136" t="s">
        <v>10</v>
      </c>
      <c r="C23" s="136" t="s">
        <v>10</v>
      </c>
      <c r="D23" s="136" t="s">
        <v>10</v>
      </c>
      <c r="E23" s="136"/>
      <c r="F23" s="36"/>
      <c r="G23" s="37" t="s">
        <v>12</v>
      </c>
      <c r="H23" s="38">
        <v>891</v>
      </c>
      <c r="I23" s="39">
        <v>102</v>
      </c>
      <c r="J23" s="40">
        <v>20100</v>
      </c>
      <c r="K23" s="41"/>
      <c r="L23" s="42" t="e">
        <f>L24</f>
        <v>#REF!</v>
      </c>
    </row>
    <row r="24" spans="1:12" ht="92.25" customHeight="1">
      <c r="A24" s="137" t="s">
        <v>10</v>
      </c>
      <c r="B24" s="138" t="s">
        <v>10</v>
      </c>
      <c r="C24" s="138" t="s">
        <v>10</v>
      </c>
      <c r="D24" s="138" t="s">
        <v>10</v>
      </c>
      <c r="E24" s="138" t="s">
        <v>10</v>
      </c>
      <c r="F24" s="43"/>
      <c r="G24" s="44" t="s">
        <v>81</v>
      </c>
      <c r="H24" s="45">
        <v>891</v>
      </c>
      <c r="I24" s="46">
        <v>102</v>
      </c>
      <c r="J24" s="47">
        <v>20100</v>
      </c>
      <c r="K24" s="48">
        <v>100</v>
      </c>
      <c r="L24" s="49" t="e">
        <f>#REF!</f>
        <v>#REF!</v>
      </c>
    </row>
    <row r="25" spans="1:12" ht="75" customHeight="1">
      <c r="A25" s="110" t="s">
        <v>10</v>
      </c>
      <c r="B25" s="111" t="s">
        <v>10</v>
      </c>
      <c r="C25" s="111" t="s">
        <v>1</v>
      </c>
      <c r="D25" s="111"/>
      <c r="E25" s="111"/>
      <c r="F25" s="35"/>
      <c r="G25" s="112" t="s">
        <v>30</v>
      </c>
      <c r="H25" s="113">
        <v>891</v>
      </c>
      <c r="I25" s="114">
        <v>103</v>
      </c>
      <c r="J25" s="115"/>
      <c r="K25" s="116"/>
      <c r="L25" s="117" t="e">
        <f>L26+L28+L30</f>
        <v>#REF!</v>
      </c>
    </row>
    <row r="26" spans="1:12" ht="51" customHeight="1">
      <c r="A26" s="135" t="s">
        <v>10</v>
      </c>
      <c r="B26" s="136" t="s">
        <v>10</v>
      </c>
      <c r="C26" s="136" t="s">
        <v>1</v>
      </c>
      <c r="D26" s="136" t="s">
        <v>10</v>
      </c>
      <c r="E26" s="136"/>
      <c r="F26" s="36"/>
      <c r="G26" s="37" t="s">
        <v>95</v>
      </c>
      <c r="H26" s="38">
        <v>891</v>
      </c>
      <c r="I26" s="39">
        <v>103</v>
      </c>
      <c r="J26" s="40">
        <v>20301</v>
      </c>
      <c r="K26" s="41"/>
      <c r="L26" s="56" t="e">
        <f>L27</f>
        <v>#REF!</v>
      </c>
    </row>
    <row r="27" spans="1:12" ht="101.25" customHeight="1">
      <c r="A27" s="137" t="s">
        <v>10</v>
      </c>
      <c r="B27" s="138" t="s">
        <v>10</v>
      </c>
      <c r="C27" s="138" t="s">
        <v>1</v>
      </c>
      <c r="D27" s="138" t="s">
        <v>10</v>
      </c>
      <c r="E27" s="138" t="s">
        <v>10</v>
      </c>
      <c r="F27" s="43"/>
      <c r="G27" s="44" t="s">
        <v>81</v>
      </c>
      <c r="H27" s="45">
        <v>891</v>
      </c>
      <c r="I27" s="46">
        <v>103</v>
      </c>
      <c r="J27" s="47">
        <v>20301</v>
      </c>
      <c r="K27" s="48">
        <v>100</v>
      </c>
      <c r="L27" s="57" t="e">
        <f>#REF!</f>
        <v>#REF!</v>
      </c>
    </row>
    <row r="28" spans="1:12" ht="53.25" customHeight="1">
      <c r="A28" s="135" t="s">
        <v>10</v>
      </c>
      <c r="B28" s="136" t="s">
        <v>10</v>
      </c>
      <c r="C28" s="136" t="s">
        <v>1</v>
      </c>
      <c r="D28" s="136" t="s">
        <v>1</v>
      </c>
      <c r="E28" s="136"/>
      <c r="F28" s="58"/>
      <c r="G28" s="59" t="s">
        <v>96</v>
      </c>
      <c r="H28" s="38">
        <v>891</v>
      </c>
      <c r="I28" s="39">
        <v>103</v>
      </c>
      <c r="J28" s="40">
        <v>20302</v>
      </c>
      <c r="K28" s="41"/>
      <c r="L28" s="56" t="e">
        <f>L29</f>
        <v>#REF!</v>
      </c>
    </row>
    <row r="29" spans="1:12" ht="51.75" customHeight="1">
      <c r="A29" s="137" t="s">
        <v>10</v>
      </c>
      <c r="B29" s="138" t="s">
        <v>10</v>
      </c>
      <c r="C29" s="138" t="s">
        <v>1</v>
      </c>
      <c r="D29" s="138" t="s">
        <v>1</v>
      </c>
      <c r="E29" s="138" t="s">
        <v>10</v>
      </c>
      <c r="F29" s="60"/>
      <c r="G29" s="62" t="s">
        <v>77</v>
      </c>
      <c r="H29" s="45">
        <v>891</v>
      </c>
      <c r="I29" s="46">
        <v>103</v>
      </c>
      <c r="J29" s="47">
        <v>20302</v>
      </c>
      <c r="K29" s="48">
        <v>200</v>
      </c>
      <c r="L29" s="57" t="e">
        <f>#REF!</f>
        <v>#REF!</v>
      </c>
    </row>
    <row r="30" spans="1:12" ht="42.75" customHeight="1">
      <c r="A30" s="135" t="s">
        <v>10</v>
      </c>
      <c r="B30" s="136" t="s">
        <v>10</v>
      </c>
      <c r="C30" s="136" t="s">
        <v>1</v>
      </c>
      <c r="D30" s="136" t="s">
        <v>64</v>
      </c>
      <c r="E30" s="136"/>
      <c r="F30" s="58"/>
      <c r="G30" s="61" t="s">
        <v>13</v>
      </c>
      <c r="H30" s="38">
        <v>891</v>
      </c>
      <c r="I30" s="39">
        <v>103</v>
      </c>
      <c r="J30" s="40">
        <v>20400</v>
      </c>
      <c r="K30" s="41"/>
      <c r="L30" s="56" t="e">
        <f>L31+L32</f>
        <v>#REF!</v>
      </c>
    </row>
    <row r="31" spans="1:12" ht="96.75" customHeight="1">
      <c r="A31" s="137" t="s">
        <v>10</v>
      </c>
      <c r="B31" s="138" t="s">
        <v>10</v>
      </c>
      <c r="C31" s="138" t="s">
        <v>1</v>
      </c>
      <c r="D31" s="138" t="s">
        <v>64</v>
      </c>
      <c r="E31" s="138" t="s">
        <v>10</v>
      </c>
      <c r="F31" s="60"/>
      <c r="G31" s="44" t="s">
        <v>81</v>
      </c>
      <c r="H31" s="45">
        <v>891</v>
      </c>
      <c r="I31" s="46">
        <v>103</v>
      </c>
      <c r="J31" s="47">
        <v>20400</v>
      </c>
      <c r="K31" s="48">
        <v>100</v>
      </c>
      <c r="L31" s="57" t="e">
        <f>#REF!</f>
        <v>#REF!</v>
      </c>
    </row>
    <row r="32" spans="1:12" ht="56.25" customHeight="1">
      <c r="A32" s="137" t="s">
        <v>10</v>
      </c>
      <c r="B32" s="138" t="s">
        <v>10</v>
      </c>
      <c r="C32" s="138" t="s">
        <v>1</v>
      </c>
      <c r="D32" s="138" t="s">
        <v>64</v>
      </c>
      <c r="E32" s="138" t="s">
        <v>1</v>
      </c>
      <c r="F32" s="60"/>
      <c r="G32" s="62" t="s">
        <v>77</v>
      </c>
      <c r="H32" s="45">
        <v>891</v>
      </c>
      <c r="I32" s="46">
        <v>103</v>
      </c>
      <c r="J32" s="47">
        <v>20400</v>
      </c>
      <c r="K32" s="48">
        <v>200</v>
      </c>
      <c r="L32" s="57" t="e">
        <f>#REF!</f>
        <v>#REF!</v>
      </c>
    </row>
    <row r="33" spans="1:12" ht="57" customHeight="1">
      <c r="A33" s="94" t="s">
        <v>1</v>
      </c>
      <c r="B33" s="95"/>
      <c r="C33" s="95"/>
      <c r="D33" s="95"/>
      <c r="E33" s="95"/>
      <c r="F33" s="33"/>
      <c r="G33" s="96" t="s">
        <v>43</v>
      </c>
      <c r="H33" s="97">
        <v>959</v>
      </c>
      <c r="I33" s="98"/>
      <c r="J33" s="99"/>
      <c r="K33" s="100"/>
      <c r="L33" s="101" t="e">
        <f>L34+L39</f>
        <v>#REF!</v>
      </c>
    </row>
    <row r="34" spans="1:12" ht="30" customHeight="1">
      <c r="A34" s="102" t="s">
        <v>1</v>
      </c>
      <c r="B34" s="103" t="s">
        <v>10</v>
      </c>
      <c r="C34" s="103"/>
      <c r="D34" s="103"/>
      <c r="E34" s="103"/>
      <c r="F34" s="34"/>
      <c r="G34" s="104" t="s">
        <v>38</v>
      </c>
      <c r="H34" s="105">
        <v>959</v>
      </c>
      <c r="I34" s="106">
        <v>100</v>
      </c>
      <c r="J34" s="107"/>
      <c r="K34" s="108"/>
      <c r="L34" s="109" t="e">
        <f>L35</f>
        <v>#REF!</v>
      </c>
    </row>
    <row r="35" spans="1:12" ht="36" customHeight="1">
      <c r="A35" s="110" t="s">
        <v>1</v>
      </c>
      <c r="B35" s="111" t="s">
        <v>10</v>
      </c>
      <c r="C35" s="111" t="s">
        <v>10</v>
      </c>
      <c r="D35" s="111"/>
      <c r="E35" s="111"/>
      <c r="F35" s="35"/>
      <c r="G35" s="112" t="s">
        <v>17</v>
      </c>
      <c r="H35" s="113">
        <v>959</v>
      </c>
      <c r="I35" s="114">
        <v>107</v>
      </c>
      <c r="J35" s="115"/>
      <c r="K35" s="116"/>
      <c r="L35" s="117" t="e">
        <f>L36</f>
        <v>#REF!</v>
      </c>
    </row>
    <row r="36" spans="1:12" ht="36.75" customHeight="1">
      <c r="A36" s="135" t="s">
        <v>1</v>
      </c>
      <c r="B36" s="136" t="s">
        <v>10</v>
      </c>
      <c r="C36" s="136" t="s">
        <v>10</v>
      </c>
      <c r="D36" s="136" t="s">
        <v>10</v>
      </c>
      <c r="E36" s="136"/>
      <c r="F36" s="36"/>
      <c r="G36" s="61" t="s">
        <v>18</v>
      </c>
      <c r="H36" s="38">
        <v>959</v>
      </c>
      <c r="I36" s="63">
        <v>107</v>
      </c>
      <c r="J36" s="64">
        <v>20700</v>
      </c>
      <c r="K36" s="41"/>
      <c r="L36" s="56" t="e">
        <f>L37+L38</f>
        <v>#REF!</v>
      </c>
    </row>
    <row r="37" spans="1:12" ht="99" customHeight="1">
      <c r="A37" s="137" t="s">
        <v>1</v>
      </c>
      <c r="B37" s="138" t="s">
        <v>10</v>
      </c>
      <c r="C37" s="138" t="s">
        <v>10</v>
      </c>
      <c r="D37" s="138" t="s">
        <v>10</v>
      </c>
      <c r="E37" s="138" t="s">
        <v>10</v>
      </c>
      <c r="F37" s="43"/>
      <c r="G37" s="44" t="s">
        <v>81</v>
      </c>
      <c r="H37" s="45">
        <v>959</v>
      </c>
      <c r="I37" s="65">
        <v>107</v>
      </c>
      <c r="J37" s="66">
        <v>20700</v>
      </c>
      <c r="K37" s="48">
        <v>100</v>
      </c>
      <c r="L37" s="57" t="e">
        <f>#REF!</f>
        <v>#REF!</v>
      </c>
    </row>
    <row r="38" spans="1:12" ht="46.5" customHeight="1">
      <c r="A38" s="137" t="s">
        <v>1</v>
      </c>
      <c r="B38" s="138" t="s">
        <v>10</v>
      </c>
      <c r="C38" s="138" t="s">
        <v>10</v>
      </c>
      <c r="D38" s="138" t="s">
        <v>10</v>
      </c>
      <c r="E38" s="138" t="s">
        <v>1</v>
      </c>
      <c r="F38" s="43"/>
      <c r="G38" s="62" t="s">
        <v>77</v>
      </c>
      <c r="H38" s="45">
        <v>959</v>
      </c>
      <c r="I38" s="65">
        <v>107</v>
      </c>
      <c r="J38" s="66">
        <v>20700</v>
      </c>
      <c r="K38" s="48">
        <v>200</v>
      </c>
      <c r="L38" s="57" t="e">
        <f>#REF!</f>
        <v>#REF!</v>
      </c>
    </row>
    <row r="39" spans="1:12" ht="54.75" customHeight="1">
      <c r="A39" s="122" t="s">
        <v>1</v>
      </c>
      <c r="B39" s="123" t="s">
        <v>10</v>
      </c>
      <c r="C39" s="123" t="s">
        <v>1</v>
      </c>
      <c r="D39" s="123"/>
      <c r="E39" s="123"/>
      <c r="F39" s="43"/>
      <c r="G39" s="61" t="s">
        <v>75</v>
      </c>
      <c r="H39" s="38">
        <v>959</v>
      </c>
      <c r="I39" s="63">
        <v>107</v>
      </c>
      <c r="J39" s="64">
        <v>200101</v>
      </c>
      <c r="K39" s="124"/>
      <c r="L39" s="125" t="e">
        <f>L40</f>
        <v>#REF!</v>
      </c>
    </row>
    <row r="40" spans="1:12" ht="54" customHeight="1">
      <c r="A40" s="135" t="s">
        <v>1</v>
      </c>
      <c r="B40" s="136" t="s">
        <v>10</v>
      </c>
      <c r="C40" s="136" t="s">
        <v>1</v>
      </c>
      <c r="D40" s="136" t="s">
        <v>10</v>
      </c>
      <c r="E40" s="136"/>
      <c r="F40" s="43"/>
      <c r="G40" s="62" t="s">
        <v>77</v>
      </c>
      <c r="H40" s="45">
        <v>959</v>
      </c>
      <c r="I40" s="65">
        <v>107</v>
      </c>
      <c r="J40" s="66">
        <v>200101</v>
      </c>
      <c r="K40" s="48">
        <v>200</v>
      </c>
      <c r="L40" s="49" t="e">
        <f>#REF!</f>
        <v>#REF!</v>
      </c>
    </row>
    <row r="41" spans="1:12" ht="63" customHeight="1">
      <c r="A41" s="94" t="s">
        <v>64</v>
      </c>
      <c r="B41" s="95"/>
      <c r="C41" s="95"/>
      <c r="D41" s="95"/>
      <c r="E41" s="95"/>
      <c r="F41" s="33"/>
      <c r="G41" s="96" t="s">
        <v>45</v>
      </c>
      <c r="H41" s="97">
        <v>972</v>
      </c>
      <c r="I41" s="98"/>
      <c r="J41" s="99"/>
      <c r="K41" s="100"/>
      <c r="L41" s="101" t="e">
        <f>L42+L66+L74+L78+L82+L88+L92+L104+L108+L70</f>
        <v>#REF!</v>
      </c>
    </row>
    <row r="42" spans="1:12" ht="28.5" customHeight="1">
      <c r="A42" s="102" t="s">
        <v>64</v>
      </c>
      <c r="B42" s="103" t="s">
        <v>10</v>
      </c>
      <c r="C42" s="103"/>
      <c r="D42" s="103"/>
      <c r="E42" s="103"/>
      <c r="F42" s="34"/>
      <c r="G42" s="104" t="s">
        <v>38</v>
      </c>
      <c r="H42" s="105">
        <v>972</v>
      </c>
      <c r="I42" s="106">
        <v>100</v>
      </c>
      <c r="J42" s="107"/>
      <c r="K42" s="108"/>
      <c r="L42" s="109" t="e">
        <f>L43+L52+L55</f>
        <v>#REF!</v>
      </c>
    </row>
    <row r="43" spans="1:12" ht="68.25" customHeight="1">
      <c r="A43" s="110" t="s">
        <v>64</v>
      </c>
      <c r="B43" s="111" t="s">
        <v>10</v>
      </c>
      <c r="C43" s="111" t="s">
        <v>10</v>
      </c>
      <c r="D43" s="111"/>
      <c r="E43" s="111"/>
      <c r="F43" s="35"/>
      <c r="G43" s="112" t="s">
        <v>63</v>
      </c>
      <c r="H43" s="113">
        <v>972</v>
      </c>
      <c r="I43" s="114">
        <v>104</v>
      </c>
      <c r="J43" s="115"/>
      <c r="K43" s="116"/>
      <c r="L43" s="117" t="e">
        <f>L44+L46+L50</f>
        <v>#REF!</v>
      </c>
    </row>
    <row r="44" spans="1:12" ht="56.25" customHeight="1">
      <c r="A44" s="135" t="s">
        <v>64</v>
      </c>
      <c r="B44" s="136" t="s">
        <v>10</v>
      </c>
      <c r="C44" s="136" t="s">
        <v>10</v>
      </c>
      <c r="D44" s="136" t="s">
        <v>10</v>
      </c>
      <c r="E44" s="136"/>
      <c r="F44" s="36"/>
      <c r="G44" s="37" t="s">
        <v>14</v>
      </c>
      <c r="H44" s="38">
        <v>972</v>
      </c>
      <c r="I44" s="39">
        <v>104</v>
      </c>
      <c r="J44" s="40">
        <v>20500</v>
      </c>
      <c r="K44" s="41"/>
      <c r="L44" s="56" t="e">
        <f>L45</f>
        <v>#REF!</v>
      </c>
    </row>
    <row r="45" spans="1:12" ht="100.5" customHeight="1">
      <c r="A45" s="137" t="s">
        <v>64</v>
      </c>
      <c r="B45" s="138" t="s">
        <v>10</v>
      </c>
      <c r="C45" s="138" t="s">
        <v>10</v>
      </c>
      <c r="D45" s="138" t="s">
        <v>10</v>
      </c>
      <c r="E45" s="138" t="s">
        <v>10</v>
      </c>
      <c r="F45" s="43"/>
      <c r="G45" s="44" t="s">
        <v>81</v>
      </c>
      <c r="H45" s="45">
        <v>972</v>
      </c>
      <c r="I45" s="46">
        <v>104</v>
      </c>
      <c r="J45" s="47">
        <v>20500</v>
      </c>
      <c r="K45" s="48">
        <v>100</v>
      </c>
      <c r="L45" s="57" t="e">
        <f>#REF!</f>
        <v>#REF!</v>
      </c>
    </row>
    <row r="46" spans="1:12" ht="54.75" customHeight="1">
      <c r="A46" s="135" t="s">
        <v>64</v>
      </c>
      <c r="B46" s="136" t="s">
        <v>10</v>
      </c>
      <c r="C46" s="136" t="s">
        <v>10</v>
      </c>
      <c r="D46" s="136" t="s">
        <v>1</v>
      </c>
      <c r="E46" s="136"/>
      <c r="F46" s="36"/>
      <c r="G46" s="59" t="s">
        <v>15</v>
      </c>
      <c r="H46" s="38">
        <v>972</v>
      </c>
      <c r="I46" s="39">
        <v>104</v>
      </c>
      <c r="J46" s="40">
        <v>20601</v>
      </c>
      <c r="K46" s="41"/>
      <c r="L46" s="56" t="e">
        <f>L47+L48+L49</f>
        <v>#REF!</v>
      </c>
    </row>
    <row r="47" spans="1:12" ht="97.5" customHeight="1">
      <c r="A47" s="137" t="s">
        <v>64</v>
      </c>
      <c r="B47" s="138" t="s">
        <v>10</v>
      </c>
      <c r="C47" s="138" t="s">
        <v>10</v>
      </c>
      <c r="D47" s="138" t="s">
        <v>1</v>
      </c>
      <c r="E47" s="138" t="s">
        <v>10</v>
      </c>
      <c r="F47" s="43"/>
      <c r="G47" s="44" t="s">
        <v>81</v>
      </c>
      <c r="H47" s="45">
        <v>972</v>
      </c>
      <c r="I47" s="46">
        <v>104</v>
      </c>
      <c r="J47" s="47">
        <v>20601</v>
      </c>
      <c r="K47" s="48">
        <v>100</v>
      </c>
      <c r="L47" s="57" t="e">
        <f>#REF!</f>
        <v>#REF!</v>
      </c>
    </row>
    <row r="48" spans="1:12" ht="51.75" customHeight="1">
      <c r="A48" s="137" t="s">
        <v>64</v>
      </c>
      <c r="B48" s="138" t="s">
        <v>10</v>
      </c>
      <c r="C48" s="138" t="s">
        <v>10</v>
      </c>
      <c r="D48" s="138" t="s">
        <v>1</v>
      </c>
      <c r="E48" s="138" t="s">
        <v>1</v>
      </c>
      <c r="F48" s="60"/>
      <c r="G48" s="62" t="s">
        <v>77</v>
      </c>
      <c r="H48" s="45">
        <v>972</v>
      </c>
      <c r="I48" s="46">
        <v>104</v>
      </c>
      <c r="J48" s="47">
        <v>20601</v>
      </c>
      <c r="K48" s="48">
        <v>200</v>
      </c>
      <c r="L48" s="57" t="e">
        <f>#REF!</f>
        <v>#REF!</v>
      </c>
    </row>
    <row r="49" spans="1:12" ht="37.5" customHeight="1">
      <c r="A49" s="137" t="s">
        <v>64</v>
      </c>
      <c r="B49" s="138" t="s">
        <v>10</v>
      </c>
      <c r="C49" s="138" t="s">
        <v>10</v>
      </c>
      <c r="D49" s="138" t="s">
        <v>1</v>
      </c>
      <c r="E49" s="138" t="s">
        <v>64</v>
      </c>
      <c r="F49" s="43"/>
      <c r="G49" s="44" t="s">
        <v>80</v>
      </c>
      <c r="H49" s="45">
        <v>972</v>
      </c>
      <c r="I49" s="46">
        <v>104</v>
      </c>
      <c r="J49" s="47">
        <v>20601</v>
      </c>
      <c r="K49" s="48">
        <v>800</v>
      </c>
      <c r="L49" s="57" t="e">
        <f>#REF!</f>
        <v>#REF!</v>
      </c>
    </row>
    <row r="50" spans="1:12" ht="60.75" customHeight="1">
      <c r="A50" s="135" t="s">
        <v>64</v>
      </c>
      <c r="B50" s="136" t="s">
        <v>10</v>
      </c>
      <c r="C50" s="136" t="s">
        <v>10</v>
      </c>
      <c r="D50" s="136" t="s">
        <v>64</v>
      </c>
      <c r="E50" s="136"/>
      <c r="F50" s="58"/>
      <c r="G50" s="37" t="s">
        <v>84</v>
      </c>
      <c r="H50" s="38">
        <v>972</v>
      </c>
      <c r="I50" s="39">
        <v>104</v>
      </c>
      <c r="J50" s="40">
        <v>28001</v>
      </c>
      <c r="K50" s="41"/>
      <c r="L50" s="56" t="e">
        <f>L51</f>
        <v>#REF!</v>
      </c>
    </row>
    <row r="51" spans="1:12" ht="63.75" customHeight="1">
      <c r="A51" s="137" t="s">
        <v>64</v>
      </c>
      <c r="B51" s="138" t="s">
        <v>10</v>
      </c>
      <c r="C51" s="138" t="s">
        <v>10</v>
      </c>
      <c r="D51" s="138" t="s">
        <v>64</v>
      </c>
      <c r="E51" s="138" t="s">
        <v>10</v>
      </c>
      <c r="F51" s="60"/>
      <c r="G51" s="44" t="s">
        <v>16</v>
      </c>
      <c r="H51" s="51">
        <v>972</v>
      </c>
      <c r="I51" s="52">
        <v>104</v>
      </c>
      <c r="J51" s="53">
        <v>28001</v>
      </c>
      <c r="K51" s="54">
        <v>200</v>
      </c>
      <c r="L51" s="55" t="e">
        <f>#REF!</f>
        <v>#REF!</v>
      </c>
    </row>
    <row r="52" spans="1:12" ht="25.5" customHeight="1">
      <c r="A52" s="110" t="s">
        <v>64</v>
      </c>
      <c r="B52" s="111" t="s">
        <v>10</v>
      </c>
      <c r="C52" s="111" t="s">
        <v>1</v>
      </c>
      <c r="D52" s="111"/>
      <c r="E52" s="111"/>
      <c r="F52" s="35"/>
      <c r="G52" s="112" t="s">
        <v>6</v>
      </c>
      <c r="H52" s="113">
        <v>972</v>
      </c>
      <c r="I52" s="118">
        <v>111</v>
      </c>
      <c r="J52" s="119"/>
      <c r="K52" s="116"/>
      <c r="L52" s="117" t="e">
        <f>L53</f>
        <v>#REF!</v>
      </c>
    </row>
    <row r="53" spans="1:12" ht="38.25" customHeight="1">
      <c r="A53" s="135" t="s">
        <v>64</v>
      </c>
      <c r="B53" s="136" t="s">
        <v>10</v>
      </c>
      <c r="C53" s="136" t="s">
        <v>1</v>
      </c>
      <c r="D53" s="136" t="s">
        <v>10</v>
      </c>
      <c r="E53" s="136"/>
      <c r="F53" s="36"/>
      <c r="G53" s="37" t="s">
        <v>7</v>
      </c>
      <c r="H53" s="38">
        <v>972</v>
      </c>
      <c r="I53" s="63">
        <v>111</v>
      </c>
      <c r="J53" s="64">
        <v>700100</v>
      </c>
      <c r="K53" s="41"/>
      <c r="L53" s="42" t="e">
        <f>L54</f>
        <v>#REF!</v>
      </c>
    </row>
    <row r="54" spans="1:12" ht="21" customHeight="1">
      <c r="A54" s="137" t="s">
        <v>64</v>
      </c>
      <c r="B54" s="138" t="s">
        <v>10</v>
      </c>
      <c r="C54" s="138" t="s">
        <v>1</v>
      </c>
      <c r="D54" s="138" t="s">
        <v>10</v>
      </c>
      <c r="E54" s="138" t="s">
        <v>10</v>
      </c>
      <c r="F54" s="43"/>
      <c r="G54" s="44" t="s">
        <v>57</v>
      </c>
      <c r="H54" s="45">
        <v>972</v>
      </c>
      <c r="I54" s="65">
        <v>111</v>
      </c>
      <c r="J54" s="66">
        <v>700100</v>
      </c>
      <c r="K54" s="48">
        <v>800</v>
      </c>
      <c r="L54" s="49" t="e">
        <f>#REF!</f>
        <v>#REF!</v>
      </c>
    </row>
    <row r="55" spans="1:12" ht="25.5" customHeight="1">
      <c r="A55" s="110" t="s">
        <v>64</v>
      </c>
      <c r="B55" s="111" t="s">
        <v>10</v>
      </c>
      <c r="C55" s="111" t="s">
        <v>64</v>
      </c>
      <c r="D55" s="111"/>
      <c r="E55" s="111"/>
      <c r="F55" s="35"/>
      <c r="G55" s="112" t="s">
        <v>4</v>
      </c>
      <c r="H55" s="113">
        <v>972</v>
      </c>
      <c r="I55" s="118">
        <v>113</v>
      </c>
      <c r="J55" s="119"/>
      <c r="K55" s="116"/>
      <c r="L55" s="117" t="e">
        <f>L56+L58+L60+L62+L64</f>
        <v>#REF!</v>
      </c>
    </row>
    <row r="56" spans="1:12" ht="65.25" customHeight="1">
      <c r="A56" s="135" t="s">
        <v>64</v>
      </c>
      <c r="B56" s="136" t="s">
        <v>10</v>
      </c>
      <c r="C56" s="136" t="s">
        <v>64</v>
      </c>
      <c r="D56" s="136" t="s">
        <v>10</v>
      </c>
      <c r="E56" s="136"/>
      <c r="F56" s="36"/>
      <c r="G56" s="37" t="s">
        <v>19</v>
      </c>
      <c r="H56" s="38">
        <v>972</v>
      </c>
      <c r="I56" s="63">
        <v>113</v>
      </c>
      <c r="J56" s="64">
        <v>900100</v>
      </c>
      <c r="K56" s="41"/>
      <c r="L56" s="42" t="e">
        <f>L57</f>
        <v>#REF!</v>
      </c>
    </row>
    <row r="57" spans="1:12" ht="48.75" customHeight="1">
      <c r="A57" s="137" t="s">
        <v>64</v>
      </c>
      <c r="B57" s="138" t="s">
        <v>10</v>
      </c>
      <c r="C57" s="138" t="s">
        <v>64</v>
      </c>
      <c r="D57" s="138" t="s">
        <v>10</v>
      </c>
      <c r="E57" s="138" t="s">
        <v>10</v>
      </c>
      <c r="F57" s="43"/>
      <c r="G57" s="62" t="s">
        <v>77</v>
      </c>
      <c r="H57" s="45">
        <v>972</v>
      </c>
      <c r="I57" s="65">
        <v>113</v>
      </c>
      <c r="J57" s="66">
        <v>900100</v>
      </c>
      <c r="K57" s="48">
        <v>200</v>
      </c>
      <c r="L57" s="49" t="e">
        <f>#REF!</f>
        <v>#REF!</v>
      </c>
    </row>
    <row r="58" spans="1:12" ht="90.75" customHeight="1">
      <c r="A58" s="135" t="s">
        <v>64</v>
      </c>
      <c r="B58" s="136" t="s">
        <v>10</v>
      </c>
      <c r="C58" s="136" t="s">
        <v>64</v>
      </c>
      <c r="D58" s="136" t="s">
        <v>1</v>
      </c>
      <c r="E58" s="136"/>
      <c r="F58" s="36"/>
      <c r="G58" s="37" t="s">
        <v>20</v>
      </c>
      <c r="H58" s="38">
        <v>972</v>
      </c>
      <c r="I58" s="63">
        <v>113</v>
      </c>
      <c r="J58" s="64">
        <v>920100</v>
      </c>
      <c r="K58" s="41"/>
      <c r="L58" s="42" t="e">
        <f>L59</f>
        <v>#REF!</v>
      </c>
    </row>
    <row r="59" spans="1:12" ht="20.25" customHeight="1">
      <c r="A59" s="137" t="s">
        <v>64</v>
      </c>
      <c r="B59" s="138" t="s">
        <v>10</v>
      </c>
      <c r="C59" s="138" t="s">
        <v>64</v>
      </c>
      <c r="D59" s="138" t="s">
        <v>1</v>
      </c>
      <c r="E59" s="138" t="s">
        <v>10</v>
      </c>
      <c r="F59" s="43"/>
      <c r="G59" s="68" t="s">
        <v>35</v>
      </c>
      <c r="H59" s="45">
        <v>972</v>
      </c>
      <c r="I59" s="65">
        <v>113</v>
      </c>
      <c r="J59" s="66">
        <v>920100</v>
      </c>
      <c r="K59" s="48">
        <v>600</v>
      </c>
      <c r="L59" s="49" t="e">
        <f>#REF!</f>
        <v>#REF!</v>
      </c>
    </row>
    <row r="60" spans="1:12" ht="38.25" customHeight="1">
      <c r="A60" s="135" t="s">
        <v>64</v>
      </c>
      <c r="B60" s="136" t="s">
        <v>10</v>
      </c>
      <c r="C60" s="136" t="s">
        <v>64</v>
      </c>
      <c r="D60" s="136" t="s">
        <v>64</v>
      </c>
      <c r="E60" s="136"/>
      <c r="F60" s="36"/>
      <c r="G60" s="37" t="s">
        <v>93</v>
      </c>
      <c r="H60" s="38">
        <v>972</v>
      </c>
      <c r="I60" s="63">
        <v>113</v>
      </c>
      <c r="J60" s="64">
        <v>920200</v>
      </c>
      <c r="K60" s="41"/>
      <c r="L60" s="42" t="e">
        <f>L61</f>
        <v>#REF!</v>
      </c>
    </row>
    <row r="61" spans="1:12" ht="54" customHeight="1">
      <c r="A61" s="137" t="s">
        <v>64</v>
      </c>
      <c r="B61" s="138" t="s">
        <v>10</v>
      </c>
      <c r="C61" s="138" t="s">
        <v>64</v>
      </c>
      <c r="D61" s="138" t="s">
        <v>64</v>
      </c>
      <c r="E61" s="138" t="s">
        <v>10</v>
      </c>
      <c r="F61" s="43"/>
      <c r="G61" s="62" t="s">
        <v>77</v>
      </c>
      <c r="H61" s="45">
        <v>972</v>
      </c>
      <c r="I61" s="65">
        <v>113</v>
      </c>
      <c r="J61" s="66">
        <v>920200</v>
      </c>
      <c r="K61" s="48">
        <v>200</v>
      </c>
      <c r="L61" s="49" t="e">
        <f>#REF!</f>
        <v>#REF!</v>
      </c>
    </row>
    <row r="62" spans="1:12" ht="63" customHeight="1">
      <c r="A62" s="135" t="s">
        <v>64</v>
      </c>
      <c r="B62" s="136" t="s">
        <v>10</v>
      </c>
      <c r="C62" s="136" t="s">
        <v>64</v>
      </c>
      <c r="D62" s="136" t="s">
        <v>65</v>
      </c>
      <c r="E62" s="136"/>
      <c r="F62" s="36"/>
      <c r="G62" s="37" t="s">
        <v>94</v>
      </c>
      <c r="H62" s="38">
        <v>972</v>
      </c>
      <c r="I62" s="63">
        <v>113</v>
      </c>
      <c r="J62" s="64">
        <v>920500</v>
      </c>
      <c r="K62" s="41"/>
      <c r="L62" s="42" t="e">
        <f>L63</f>
        <v>#REF!</v>
      </c>
    </row>
    <row r="63" spans="1:12" ht="38.25" customHeight="1">
      <c r="A63" s="137" t="s">
        <v>64</v>
      </c>
      <c r="B63" s="138" t="s">
        <v>10</v>
      </c>
      <c r="C63" s="138" t="s">
        <v>64</v>
      </c>
      <c r="D63" s="138" t="s">
        <v>65</v>
      </c>
      <c r="E63" s="138" t="s">
        <v>10</v>
      </c>
      <c r="F63" s="50"/>
      <c r="G63" s="62" t="s">
        <v>78</v>
      </c>
      <c r="H63" s="45">
        <v>972</v>
      </c>
      <c r="I63" s="65">
        <v>113</v>
      </c>
      <c r="J63" s="66">
        <v>920500</v>
      </c>
      <c r="K63" s="48">
        <v>800</v>
      </c>
      <c r="L63" s="49" t="e">
        <f>#REF!</f>
        <v>#REF!</v>
      </c>
    </row>
    <row r="64" spans="1:12" ht="61.5" customHeight="1">
      <c r="A64" s="135" t="s">
        <v>64</v>
      </c>
      <c r="B64" s="136" t="s">
        <v>10</v>
      </c>
      <c r="C64" s="136" t="s">
        <v>64</v>
      </c>
      <c r="D64" s="136" t="s">
        <v>66</v>
      </c>
      <c r="E64" s="136"/>
      <c r="F64" s="36"/>
      <c r="G64" s="37" t="s">
        <v>21</v>
      </c>
      <c r="H64" s="38">
        <v>972</v>
      </c>
      <c r="I64" s="63">
        <v>113</v>
      </c>
      <c r="J64" s="64">
        <v>920300</v>
      </c>
      <c r="K64" s="41"/>
      <c r="L64" s="42" t="e">
        <f>L65</f>
        <v>#REF!</v>
      </c>
    </row>
    <row r="65" spans="1:12" ht="51.75" customHeight="1">
      <c r="A65" s="137" t="s">
        <v>64</v>
      </c>
      <c r="B65" s="138" t="s">
        <v>10</v>
      </c>
      <c r="C65" s="138" t="s">
        <v>64</v>
      </c>
      <c r="D65" s="138" t="s">
        <v>66</v>
      </c>
      <c r="E65" s="138" t="s">
        <v>10</v>
      </c>
      <c r="F65" s="43"/>
      <c r="G65" s="62" t="s">
        <v>77</v>
      </c>
      <c r="H65" s="45">
        <v>972</v>
      </c>
      <c r="I65" s="65">
        <v>113</v>
      </c>
      <c r="J65" s="66">
        <v>920300</v>
      </c>
      <c r="K65" s="48">
        <v>200</v>
      </c>
      <c r="L65" s="49" t="e">
        <f>#REF!</f>
        <v>#REF!</v>
      </c>
    </row>
    <row r="66" spans="1:12" ht="38.25" customHeight="1">
      <c r="A66" s="130" t="s">
        <v>64</v>
      </c>
      <c r="B66" s="131" t="s">
        <v>1</v>
      </c>
      <c r="C66" s="131"/>
      <c r="D66" s="131"/>
      <c r="E66" s="131"/>
      <c r="F66" s="151"/>
      <c r="G66" s="152" t="s">
        <v>22</v>
      </c>
      <c r="H66" s="97">
        <v>972</v>
      </c>
      <c r="I66" s="127">
        <v>300</v>
      </c>
      <c r="J66" s="153"/>
      <c r="K66" s="154"/>
      <c r="L66" s="133" t="e">
        <f>L67</f>
        <v>#REF!</v>
      </c>
    </row>
    <row r="67" spans="1:12" ht="56.25" customHeight="1">
      <c r="A67" s="110" t="s">
        <v>64</v>
      </c>
      <c r="B67" s="111" t="s">
        <v>1</v>
      </c>
      <c r="C67" s="111" t="s">
        <v>10</v>
      </c>
      <c r="D67" s="111"/>
      <c r="E67" s="111"/>
      <c r="F67" s="155"/>
      <c r="G67" s="112" t="s">
        <v>32</v>
      </c>
      <c r="H67" s="113">
        <v>972</v>
      </c>
      <c r="I67" s="114">
        <v>309</v>
      </c>
      <c r="J67" s="115"/>
      <c r="K67" s="116" t="s">
        <v>3</v>
      </c>
      <c r="L67" s="117" t="e">
        <f>L68</f>
        <v>#REF!</v>
      </c>
    </row>
    <row r="68" spans="1:12" ht="55.5" customHeight="1">
      <c r="A68" s="135" t="s">
        <v>64</v>
      </c>
      <c r="B68" s="136" t="s">
        <v>1</v>
      </c>
      <c r="C68" s="136" t="s">
        <v>10</v>
      </c>
      <c r="D68" s="136" t="s">
        <v>10</v>
      </c>
      <c r="E68" s="136"/>
      <c r="F68" s="139"/>
      <c r="G68" s="156" t="s">
        <v>92</v>
      </c>
      <c r="H68" s="157">
        <v>972</v>
      </c>
      <c r="I68" s="158">
        <v>309</v>
      </c>
      <c r="J68" s="159">
        <v>2190300</v>
      </c>
      <c r="K68" s="160"/>
      <c r="L68" s="161" t="e">
        <f>L69</f>
        <v>#REF!</v>
      </c>
    </row>
    <row r="69" spans="1:12" ht="49.5" customHeight="1">
      <c r="A69" s="137" t="s">
        <v>64</v>
      </c>
      <c r="B69" s="138" t="s">
        <v>1</v>
      </c>
      <c r="C69" s="138" t="s">
        <v>10</v>
      </c>
      <c r="D69" s="138" t="s">
        <v>10</v>
      </c>
      <c r="E69" s="138" t="s">
        <v>10</v>
      </c>
      <c r="F69" s="43"/>
      <c r="G69" s="62" t="s">
        <v>77</v>
      </c>
      <c r="H69" s="45">
        <v>972</v>
      </c>
      <c r="I69" s="46">
        <v>309</v>
      </c>
      <c r="J69" s="47">
        <v>2190300</v>
      </c>
      <c r="K69" s="48">
        <v>200</v>
      </c>
      <c r="L69" s="57" t="e">
        <f>#REF!</f>
        <v>#REF!</v>
      </c>
    </row>
    <row r="70" spans="1:12">
      <c r="A70" s="130" t="s">
        <v>64</v>
      </c>
      <c r="B70" s="131" t="s">
        <v>64</v>
      </c>
      <c r="C70" s="131"/>
      <c r="D70" s="131"/>
      <c r="E70" s="131"/>
      <c r="F70" s="132"/>
      <c r="G70" s="126" t="s">
        <v>82</v>
      </c>
      <c r="H70" s="97">
        <v>972</v>
      </c>
      <c r="I70" s="127">
        <v>400</v>
      </c>
      <c r="J70" s="128"/>
      <c r="K70" s="129"/>
      <c r="L70" s="133">
        <f>L71</f>
        <v>100</v>
      </c>
    </row>
    <row r="71" spans="1:12" ht="27.75" customHeight="1">
      <c r="A71" s="110" t="s">
        <v>64</v>
      </c>
      <c r="B71" s="111" t="s">
        <v>64</v>
      </c>
      <c r="C71" s="111" t="s">
        <v>10</v>
      </c>
      <c r="D71" s="111"/>
      <c r="E71" s="111"/>
      <c r="F71" s="162"/>
      <c r="G71" s="165" t="s">
        <v>83</v>
      </c>
      <c r="H71" s="113">
        <v>972</v>
      </c>
      <c r="I71" s="114">
        <v>401</v>
      </c>
      <c r="J71" s="163"/>
      <c r="K71" s="164"/>
      <c r="L71" s="117">
        <f>L72</f>
        <v>100</v>
      </c>
    </row>
    <row r="72" spans="1:12" ht="57.75" customHeight="1">
      <c r="A72" s="135" t="s">
        <v>64</v>
      </c>
      <c r="B72" s="136" t="s">
        <v>64</v>
      </c>
      <c r="C72" s="136" t="s">
        <v>10</v>
      </c>
      <c r="D72" s="136" t="s">
        <v>10</v>
      </c>
      <c r="E72" s="136"/>
      <c r="F72" s="43"/>
      <c r="G72" s="61" t="s">
        <v>91</v>
      </c>
      <c r="H72" s="38">
        <v>972</v>
      </c>
      <c r="I72" s="39">
        <v>401</v>
      </c>
      <c r="J72" s="40">
        <v>7950300</v>
      </c>
      <c r="K72" s="48"/>
      <c r="L72" s="56">
        <v>100</v>
      </c>
    </row>
    <row r="73" spans="1:12" ht="48.75" customHeight="1">
      <c r="A73" s="137" t="s">
        <v>64</v>
      </c>
      <c r="B73" s="138" t="s">
        <v>64</v>
      </c>
      <c r="C73" s="138" t="s">
        <v>10</v>
      </c>
      <c r="D73" s="138" t="s">
        <v>10</v>
      </c>
      <c r="E73" s="138" t="s">
        <v>10</v>
      </c>
      <c r="F73" s="43"/>
      <c r="G73" s="62" t="s">
        <v>77</v>
      </c>
      <c r="H73" s="45">
        <v>972</v>
      </c>
      <c r="I73" s="67">
        <v>401</v>
      </c>
      <c r="J73" s="53">
        <v>7950300</v>
      </c>
      <c r="K73" s="48">
        <v>200</v>
      </c>
      <c r="L73" s="57">
        <v>100</v>
      </c>
    </row>
    <row r="74" spans="1:12" ht="36.75" customHeight="1">
      <c r="A74" s="102" t="s">
        <v>64</v>
      </c>
      <c r="B74" s="103" t="s">
        <v>65</v>
      </c>
      <c r="C74" s="103"/>
      <c r="D74" s="103"/>
      <c r="E74" s="103"/>
      <c r="F74" s="34"/>
      <c r="G74" s="104" t="s">
        <v>23</v>
      </c>
      <c r="H74" s="105">
        <v>972</v>
      </c>
      <c r="I74" s="106">
        <v>500</v>
      </c>
      <c r="J74" s="107"/>
      <c r="K74" s="108"/>
      <c r="L74" s="109" t="e">
        <f>L75</f>
        <v>#REF!</v>
      </c>
    </row>
    <row r="75" spans="1:12" ht="27.75" customHeight="1">
      <c r="A75" s="110" t="s">
        <v>64</v>
      </c>
      <c r="B75" s="111" t="s">
        <v>65</v>
      </c>
      <c r="C75" s="111" t="s">
        <v>10</v>
      </c>
      <c r="D75" s="111"/>
      <c r="E75" s="111"/>
      <c r="F75" s="35"/>
      <c r="G75" s="112" t="s">
        <v>5</v>
      </c>
      <c r="H75" s="113">
        <v>972</v>
      </c>
      <c r="I75" s="114">
        <v>503</v>
      </c>
      <c r="J75" s="115"/>
      <c r="K75" s="116"/>
      <c r="L75" s="117" t="e">
        <f>L76</f>
        <v>#REF!</v>
      </c>
    </row>
    <row r="76" spans="1:12" ht="23.25" customHeight="1">
      <c r="A76" s="135" t="s">
        <v>64</v>
      </c>
      <c r="B76" s="136" t="s">
        <v>65</v>
      </c>
      <c r="C76" s="136" t="s">
        <v>10</v>
      </c>
      <c r="D76" s="136" t="s">
        <v>10</v>
      </c>
      <c r="E76" s="136"/>
      <c r="F76" s="58"/>
      <c r="G76" s="37" t="s">
        <v>39</v>
      </c>
      <c r="H76" s="38">
        <v>972</v>
      </c>
      <c r="I76" s="39">
        <v>503</v>
      </c>
      <c r="J76" s="40">
        <v>6000000</v>
      </c>
      <c r="K76" s="41"/>
      <c r="L76" s="42" t="e">
        <f>L77</f>
        <v>#REF!</v>
      </c>
    </row>
    <row r="77" spans="1:12" ht="45.75" customHeight="1">
      <c r="A77" s="137" t="s">
        <v>64</v>
      </c>
      <c r="B77" s="138" t="s">
        <v>65</v>
      </c>
      <c r="C77" s="138" t="s">
        <v>10</v>
      </c>
      <c r="D77" s="138" t="s">
        <v>10</v>
      </c>
      <c r="E77" s="138" t="s">
        <v>10</v>
      </c>
      <c r="F77" s="43"/>
      <c r="G77" s="62" t="s">
        <v>77</v>
      </c>
      <c r="H77" s="45">
        <v>972</v>
      </c>
      <c r="I77" s="46">
        <v>503</v>
      </c>
      <c r="J77" s="47">
        <v>6000000</v>
      </c>
      <c r="K77" s="48">
        <v>200</v>
      </c>
      <c r="L77" s="49" t="e">
        <f>#REF!</f>
        <v>#REF!</v>
      </c>
    </row>
    <row r="78" spans="1:12" ht="30.75" customHeight="1">
      <c r="A78" s="102" t="s">
        <v>64</v>
      </c>
      <c r="B78" s="103" t="s">
        <v>66</v>
      </c>
      <c r="C78" s="103"/>
      <c r="D78" s="103"/>
      <c r="E78" s="103"/>
      <c r="F78" s="34"/>
      <c r="G78" s="104" t="s">
        <v>26</v>
      </c>
      <c r="H78" s="105">
        <v>972</v>
      </c>
      <c r="I78" s="106">
        <v>600</v>
      </c>
      <c r="J78" s="107"/>
      <c r="K78" s="108"/>
      <c r="L78" s="109" t="e">
        <f>L79</f>
        <v>#REF!</v>
      </c>
    </row>
    <row r="79" spans="1:12" ht="33.75" customHeight="1">
      <c r="A79" s="110" t="s">
        <v>64</v>
      </c>
      <c r="B79" s="111" t="s">
        <v>66</v>
      </c>
      <c r="C79" s="111" t="s">
        <v>10</v>
      </c>
      <c r="D79" s="111"/>
      <c r="E79" s="111"/>
      <c r="F79" s="35"/>
      <c r="G79" s="112" t="s">
        <v>27</v>
      </c>
      <c r="H79" s="113">
        <v>972</v>
      </c>
      <c r="I79" s="114">
        <v>605</v>
      </c>
      <c r="J79" s="115"/>
      <c r="K79" s="116"/>
      <c r="L79" s="117" t="e">
        <f>L80</f>
        <v>#REF!</v>
      </c>
    </row>
    <row r="80" spans="1:12" ht="51" customHeight="1">
      <c r="A80" s="135" t="s">
        <v>64</v>
      </c>
      <c r="B80" s="136" t="s">
        <v>66</v>
      </c>
      <c r="C80" s="136" t="s">
        <v>10</v>
      </c>
      <c r="D80" s="136" t="s">
        <v>10</v>
      </c>
      <c r="E80" s="136"/>
      <c r="F80" s="58"/>
      <c r="G80" s="37" t="s">
        <v>28</v>
      </c>
      <c r="H80" s="38">
        <v>972</v>
      </c>
      <c r="I80" s="39">
        <v>605</v>
      </c>
      <c r="J80" s="40">
        <v>4100100</v>
      </c>
      <c r="K80" s="41"/>
      <c r="L80" s="42" t="e">
        <f>L81</f>
        <v>#REF!</v>
      </c>
    </row>
    <row r="81" spans="1:12" ht="46.5" customHeight="1">
      <c r="A81" s="137" t="s">
        <v>64</v>
      </c>
      <c r="B81" s="138" t="s">
        <v>66</v>
      </c>
      <c r="C81" s="138" t="s">
        <v>10</v>
      </c>
      <c r="D81" s="138" t="s">
        <v>10</v>
      </c>
      <c r="E81" s="138" t="s">
        <v>10</v>
      </c>
      <c r="F81" s="60"/>
      <c r="G81" s="62" t="s">
        <v>77</v>
      </c>
      <c r="H81" s="45">
        <v>972</v>
      </c>
      <c r="I81" s="46">
        <v>605</v>
      </c>
      <c r="J81" s="47">
        <v>4100100</v>
      </c>
      <c r="K81" s="48">
        <v>200</v>
      </c>
      <c r="L81" s="49" t="e">
        <f>#REF!</f>
        <v>#REF!</v>
      </c>
    </row>
    <row r="82" spans="1:12" ht="25.5" customHeight="1">
      <c r="A82" s="102" t="s">
        <v>64</v>
      </c>
      <c r="B82" s="103" t="s">
        <v>67</v>
      </c>
      <c r="C82" s="103"/>
      <c r="D82" s="103"/>
      <c r="E82" s="103"/>
      <c r="F82" s="34"/>
      <c r="G82" s="104" t="s">
        <v>25</v>
      </c>
      <c r="H82" s="105">
        <v>972</v>
      </c>
      <c r="I82" s="106">
        <v>700</v>
      </c>
      <c r="J82" s="107"/>
      <c r="K82" s="108"/>
      <c r="L82" s="109" t="e">
        <f>L83</f>
        <v>#REF!</v>
      </c>
    </row>
    <row r="83" spans="1:12" ht="30.75" customHeight="1">
      <c r="A83" s="110" t="s">
        <v>64</v>
      </c>
      <c r="B83" s="111" t="s">
        <v>67</v>
      </c>
      <c r="C83" s="111" t="s">
        <v>10</v>
      </c>
      <c r="D83" s="111"/>
      <c r="E83" s="111"/>
      <c r="F83" s="35"/>
      <c r="G83" s="112" t="s">
        <v>9</v>
      </c>
      <c r="H83" s="113">
        <v>972</v>
      </c>
      <c r="I83" s="114">
        <v>707</v>
      </c>
      <c r="J83" s="115"/>
      <c r="K83" s="116"/>
      <c r="L83" s="117" t="e">
        <f>L84+L86</f>
        <v>#REF!</v>
      </c>
    </row>
    <row r="84" spans="1:12" ht="36" customHeight="1">
      <c r="A84" s="135" t="s">
        <v>64</v>
      </c>
      <c r="B84" s="136" t="s">
        <v>67</v>
      </c>
      <c r="C84" s="136" t="s">
        <v>10</v>
      </c>
      <c r="D84" s="136" t="s">
        <v>10</v>
      </c>
      <c r="E84" s="136"/>
      <c r="F84" s="58"/>
      <c r="G84" s="69" t="s">
        <v>54</v>
      </c>
      <c r="H84" s="38">
        <v>972</v>
      </c>
      <c r="I84" s="63">
        <v>707</v>
      </c>
      <c r="J84" s="40">
        <v>4310000</v>
      </c>
      <c r="K84" s="41"/>
      <c r="L84" s="56" t="e">
        <f>L85</f>
        <v>#REF!</v>
      </c>
    </row>
    <row r="85" spans="1:12" ht="49.5" customHeight="1">
      <c r="A85" s="137" t="s">
        <v>64</v>
      </c>
      <c r="B85" s="138" t="s">
        <v>67</v>
      </c>
      <c r="C85" s="138" t="s">
        <v>10</v>
      </c>
      <c r="D85" s="138" t="s">
        <v>10</v>
      </c>
      <c r="E85" s="138" t="s">
        <v>10</v>
      </c>
      <c r="F85" s="60"/>
      <c r="G85" s="62" t="s">
        <v>77</v>
      </c>
      <c r="H85" s="45">
        <v>972</v>
      </c>
      <c r="I85" s="65">
        <v>707</v>
      </c>
      <c r="J85" s="47">
        <v>4310000</v>
      </c>
      <c r="K85" s="48">
        <v>200</v>
      </c>
      <c r="L85" s="57" t="e">
        <f>#REF!</f>
        <v>#REF!</v>
      </c>
    </row>
    <row r="86" spans="1:12" ht="41.25" customHeight="1">
      <c r="A86" s="135" t="s">
        <v>64</v>
      </c>
      <c r="B86" s="136" t="s">
        <v>67</v>
      </c>
      <c r="C86" s="136" t="s">
        <v>1</v>
      </c>
      <c r="D86" s="136" t="s">
        <v>10</v>
      </c>
      <c r="E86" s="136"/>
      <c r="F86" s="36"/>
      <c r="G86" s="37" t="s">
        <v>55</v>
      </c>
      <c r="H86" s="38">
        <v>972</v>
      </c>
      <c r="I86" s="63">
        <v>707</v>
      </c>
      <c r="J86" s="40">
        <v>7950200</v>
      </c>
      <c r="K86" s="41"/>
      <c r="L86" s="56">
        <f>L87</f>
        <v>300</v>
      </c>
    </row>
    <row r="87" spans="1:12" ht="58.5" customHeight="1">
      <c r="A87" s="137" t="s">
        <v>64</v>
      </c>
      <c r="B87" s="138" t="s">
        <v>67</v>
      </c>
      <c r="C87" s="138" t="s">
        <v>1</v>
      </c>
      <c r="D87" s="138" t="s">
        <v>10</v>
      </c>
      <c r="E87" s="138" t="s">
        <v>10</v>
      </c>
      <c r="F87" s="43"/>
      <c r="G87" s="62" t="s">
        <v>77</v>
      </c>
      <c r="H87" s="45">
        <v>972</v>
      </c>
      <c r="I87" s="65">
        <v>707</v>
      </c>
      <c r="J87" s="47">
        <v>7950200</v>
      </c>
      <c r="K87" s="48">
        <v>200</v>
      </c>
      <c r="L87" s="57">
        <v>300</v>
      </c>
    </row>
    <row r="88" spans="1:12" ht="26.25" customHeight="1">
      <c r="A88" s="102" t="s">
        <v>64</v>
      </c>
      <c r="B88" s="103" t="s">
        <v>68</v>
      </c>
      <c r="C88" s="103"/>
      <c r="D88" s="103"/>
      <c r="E88" s="103"/>
      <c r="F88" s="34"/>
      <c r="G88" s="104" t="s">
        <v>31</v>
      </c>
      <c r="H88" s="105">
        <v>972</v>
      </c>
      <c r="I88" s="106">
        <v>800</v>
      </c>
      <c r="J88" s="107"/>
      <c r="K88" s="108"/>
      <c r="L88" s="109" t="e">
        <f>L89</f>
        <v>#REF!</v>
      </c>
    </row>
    <row r="89" spans="1:12" ht="32.25" customHeight="1">
      <c r="A89" s="110" t="s">
        <v>64</v>
      </c>
      <c r="B89" s="111" t="s">
        <v>68</v>
      </c>
      <c r="C89" s="111" t="s">
        <v>10</v>
      </c>
      <c r="D89" s="111"/>
      <c r="E89" s="111"/>
      <c r="F89" s="35"/>
      <c r="G89" s="112" t="s">
        <v>42</v>
      </c>
      <c r="H89" s="113">
        <v>972</v>
      </c>
      <c r="I89" s="114">
        <v>801</v>
      </c>
      <c r="J89" s="115"/>
      <c r="K89" s="116"/>
      <c r="L89" s="117" t="e">
        <f>L90</f>
        <v>#REF!</v>
      </c>
    </row>
    <row r="90" spans="1:12" ht="63.75" customHeight="1">
      <c r="A90" s="135" t="s">
        <v>64</v>
      </c>
      <c r="B90" s="136" t="s">
        <v>68</v>
      </c>
      <c r="C90" s="136" t="s">
        <v>10</v>
      </c>
      <c r="D90" s="136" t="s">
        <v>10</v>
      </c>
      <c r="E90" s="136"/>
      <c r="F90" s="36"/>
      <c r="G90" s="70" t="s">
        <v>90</v>
      </c>
      <c r="H90" s="38">
        <v>972</v>
      </c>
      <c r="I90" s="63">
        <v>801</v>
      </c>
      <c r="J90" s="40">
        <v>4400300</v>
      </c>
      <c r="K90" s="38"/>
      <c r="L90" s="56" t="e">
        <f>L91</f>
        <v>#REF!</v>
      </c>
    </row>
    <row r="91" spans="1:12" ht="56.25" customHeight="1">
      <c r="A91" s="137" t="s">
        <v>64</v>
      </c>
      <c r="B91" s="138" t="s">
        <v>68</v>
      </c>
      <c r="C91" s="138" t="s">
        <v>10</v>
      </c>
      <c r="D91" s="138" t="s">
        <v>10</v>
      </c>
      <c r="E91" s="138" t="s">
        <v>10</v>
      </c>
      <c r="F91" s="43"/>
      <c r="G91" s="62" t="s">
        <v>77</v>
      </c>
      <c r="H91" s="45">
        <v>972</v>
      </c>
      <c r="I91" s="65">
        <v>801</v>
      </c>
      <c r="J91" s="47">
        <v>4400300</v>
      </c>
      <c r="K91" s="48">
        <v>200</v>
      </c>
      <c r="L91" s="57" t="e">
        <f>#REF!</f>
        <v>#REF!</v>
      </c>
    </row>
    <row r="92" spans="1:12" ht="29.25" customHeight="1">
      <c r="A92" s="102" t="s">
        <v>64</v>
      </c>
      <c r="B92" s="103" t="s">
        <v>68</v>
      </c>
      <c r="C92" s="103" t="s">
        <v>1</v>
      </c>
      <c r="D92" s="103"/>
      <c r="E92" s="103"/>
      <c r="F92" s="34"/>
      <c r="G92" s="104" t="s">
        <v>24</v>
      </c>
      <c r="H92" s="105">
        <v>972</v>
      </c>
      <c r="I92" s="106">
        <v>1000</v>
      </c>
      <c r="J92" s="107"/>
      <c r="K92" s="108"/>
      <c r="L92" s="109" t="e">
        <f>L93+L96</f>
        <v>#REF!</v>
      </c>
    </row>
    <row r="93" spans="1:12" ht="32.25" customHeight="1">
      <c r="A93" s="110" t="s">
        <v>64</v>
      </c>
      <c r="B93" s="111" t="s">
        <v>68</v>
      </c>
      <c r="C93" s="111" t="s">
        <v>1</v>
      </c>
      <c r="D93" s="111" t="s">
        <v>10</v>
      </c>
      <c r="E93" s="111"/>
      <c r="F93" s="139"/>
      <c r="G93" s="112" t="s">
        <v>50</v>
      </c>
      <c r="H93" s="113">
        <v>972</v>
      </c>
      <c r="I93" s="114">
        <v>1003</v>
      </c>
      <c r="J93" s="115"/>
      <c r="K93" s="116" t="s">
        <v>3</v>
      </c>
      <c r="L93" s="117" t="e">
        <f>L94</f>
        <v>#REF!</v>
      </c>
    </row>
    <row r="94" spans="1:12" ht="60.75" customHeight="1">
      <c r="A94" s="137" t="s">
        <v>64</v>
      </c>
      <c r="B94" s="138" t="s">
        <v>68</v>
      </c>
      <c r="C94" s="138" t="s">
        <v>1</v>
      </c>
      <c r="D94" s="138" t="s">
        <v>10</v>
      </c>
      <c r="E94" s="138" t="s">
        <v>10</v>
      </c>
      <c r="F94" s="139"/>
      <c r="G94" s="37" t="s">
        <v>51</v>
      </c>
      <c r="H94" s="38">
        <v>972</v>
      </c>
      <c r="I94" s="39">
        <v>1003</v>
      </c>
      <c r="J94" s="40">
        <v>5050100</v>
      </c>
      <c r="K94" s="41"/>
      <c r="L94" s="56" t="e">
        <f>L95</f>
        <v>#REF!</v>
      </c>
    </row>
    <row r="95" spans="1:12" ht="45.75" customHeight="1">
      <c r="A95" s="137" t="s">
        <v>64</v>
      </c>
      <c r="B95" s="138" t="s">
        <v>68</v>
      </c>
      <c r="C95" s="138" t="s">
        <v>1</v>
      </c>
      <c r="D95" s="138" t="s">
        <v>10</v>
      </c>
      <c r="E95" s="138">
        <v>2</v>
      </c>
      <c r="F95" s="140"/>
      <c r="G95" s="44" t="s">
        <v>56</v>
      </c>
      <c r="H95" s="45">
        <v>972</v>
      </c>
      <c r="I95" s="46">
        <v>1003</v>
      </c>
      <c r="J95" s="47">
        <v>5050100</v>
      </c>
      <c r="K95" s="48">
        <v>300</v>
      </c>
      <c r="L95" s="57" t="e">
        <f>#REF!</f>
        <v>#REF!</v>
      </c>
    </row>
    <row r="96" spans="1:12" ht="23.25" customHeight="1">
      <c r="A96" s="110" t="s">
        <v>64</v>
      </c>
      <c r="B96" s="111" t="s">
        <v>68</v>
      </c>
      <c r="C96" s="111" t="s">
        <v>1</v>
      </c>
      <c r="D96" s="111" t="s">
        <v>1</v>
      </c>
      <c r="E96" s="111"/>
      <c r="F96" s="139"/>
      <c r="G96" s="112" t="s">
        <v>8</v>
      </c>
      <c r="H96" s="113">
        <v>972</v>
      </c>
      <c r="I96" s="114">
        <v>1004</v>
      </c>
      <c r="J96" s="115"/>
      <c r="K96" s="116" t="s">
        <v>3</v>
      </c>
      <c r="L96" s="117" t="e">
        <f>L97+L100+L102</f>
        <v>#REF!</v>
      </c>
    </row>
    <row r="97" spans="1:12" ht="63" customHeight="1">
      <c r="A97" s="137" t="s">
        <v>64</v>
      </c>
      <c r="B97" s="138" t="s">
        <v>68</v>
      </c>
      <c r="C97" s="138" t="s">
        <v>1</v>
      </c>
      <c r="D97" s="138" t="s">
        <v>1</v>
      </c>
      <c r="E97" s="138" t="s">
        <v>10</v>
      </c>
      <c r="F97" s="139"/>
      <c r="G97" s="37" t="s">
        <v>87</v>
      </c>
      <c r="H97" s="38">
        <v>972</v>
      </c>
      <c r="I97" s="39">
        <v>1004</v>
      </c>
      <c r="J97" s="40">
        <v>28002</v>
      </c>
      <c r="K97" s="41"/>
      <c r="L97" s="56" t="e">
        <f>L98+L99</f>
        <v>#REF!</v>
      </c>
    </row>
    <row r="98" spans="1:12" ht="97.5" customHeight="1">
      <c r="A98" s="135" t="s">
        <v>64</v>
      </c>
      <c r="B98" s="136" t="s">
        <v>68</v>
      </c>
      <c r="C98" s="136" t="s">
        <v>1</v>
      </c>
      <c r="D98" s="136" t="s">
        <v>1</v>
      </c>
      <c r="E98" s="136" t="s">
        <v>1</v>
      </c>
      <c r="F98" s="140"/>
      <c r="G98" s="44" t="s">
        <v>81</v>
      </c>
      <c r="H98" s="45">
        <v>972</v>
      </c>
      <c r="I98" s="46">
        <v>1004</v>
      </c>
      <c r="J98" s="47">
        <v>28002</v>
      </c>
      <c r="K98" s="48">
        <v>100</v>
      </c>
      <c r="L98" s="56" t="e">
        <f>#REF!</f>
        <v>#REF!</v>
      </c>
    </row>
    <row r="99" spans="1:12" ht="62.25" customHeight="1">
      <c r="A99" s="137" t="s">
        <v>64</v>
      </c>
      <c r="B99" s="138" t="s">
        <v>68</v>
      </c>
      <c r="C99" s="138" t="s">
        <v>1</v>
      </c>
      <c r="D99" s="138" t="s">
        <v>1</v>
      </c>
      <c r="E99" s="138" t="s">
        <v>64</v>
      </c>
      <c r="F99" s="140"/>
      <c r="G99" s="44" t="s">
        <v>16</v>
      </c>
      <c r="H99" s="45">
        <v>972</v>
      </c>
      <c r="I99" s="46">
        <v>1004</v>
      </c>
      <c r="J99" s="47">
        <v>28002</v>
      </c>
      <c r="K99" s="48">
        <v>200</v>
      </c>
      <c r="L99" s="57" t="e">
        <f>#REF!+#REF!</f>
        <v>#REF!</v>
      </c>
    </row>
    <row r="100" spans="1:12" ht="69" customHeight="1">
      <c r="A100" s="135" t="s">
        <v>64</v>
      </c>
      <c r="B100" s="136" t="s">
        <v>68</v>
      </c>
      <c r="C100" s="136" t="s">
        <v>1</v>
      </c>
      <c r="D100" s="136" t="s">
        <v>64</v>
      </c>
      <c r="E100" s="136"/>
      <c r="F100" s="139"/>
      <c r="G100" s="71" t="s">
        <v>88</v>
      </c>
      <c r="H100" s="38">
        <v>972</v>
      </c>
      <c r="I100" s="39">
        <v>1004</v>
      </c>
      <c r="J100" s="64">
        <v>5118003</v>
      </c>
      <c r="K100" s="41"/>
      <c r="L100" s="42" t="e">
        <f>L101</f>
        <v>#REF!</v>
      </c>
    </row>
    <row r="101" spans="1:12" ht="55.5" customHeight="1">
      <c r="A101" s="137" t="s">
        <v>64</v>
      </c>
      <c r="B101" s="138" t="s">
        <v>68</v>
      </c>
      <c r="C101" s="138" t="s">
        <v>1</v>
      </c>
      <c r="D101" s="138" t="s">
        <v>64</v>
      </c>
      <c r="E101" s="138" t="s">
        <v>10</v>
      </c>
      <c r="F101" s="140"/>
      <c r="G101" s="72" t="s">
        <v>16</v>
      </c>
      <c r="H101" s="45">
        <v>972</v>
      </c>
      <c r="I101" s="46">
        <v>1004</v>
      </c>
      <c r="J101" s="66">
        <v>5118003</v>
      </c>
      <c r="K101" s="48">
        <v>300</v>
      </c>
      <c r="L101" s="49" t="e">
        <f>#REF!</f>
        <v>#REF!</v>
      </c>
    </row>
    <row r="102" spans="1:12" ht="71.25" customHeight="1">
      <c r="A102" s="135" t="s">
        <v>64</v>
      </c>
      <c r="B102" s="136" t="s">
        <v>68</v>
      </c>
      <c r="C102" s="136" t="s">
        <v>1</v>
      </c>
      <c r="D102" s="136" t="s">
        <v>65</v>
      </c>
      <c r="E102" s="136"/>
      <c r="F102" s="139"/>
      <c r="G102" s="70" t="s">
        <v>89</v>
      </c>
      <c r="H102" s="38">
        <v>972</v>
      </c>
      <c r="I102" s="39">
        <v>1004</v>
      </c>
      <c r="J102" s="64">
        <v>5118004</v>
      </c>
      <c r="K102" s="41"/>
      <c r="L102" s="42" t="e">
        <f>L103</f>
        <v>#REF!</v>
      </c>
    </row>
    <row r="103" spans="1:12" ht="63.75" customHeight="1">
      <c r="A103" s="137" t="s">
        <v>64</v>
      </c>
      <c r="B103" s="138" t="s">
        <v>68</v>
      </c>
      <c r="C103" s="138" t="s">
        <v>1</v>
      </c>
      <c r="D103" s="138" t="s">
        <v>65</v>
      </c>
      <c r="E103" s="138" t="s">
        <v>10</v>
      </c>
      <c r="F103" s="140"/>
      <c r="G103" s="72" t="s">
        <v>16</v>
      </c>
      <c r="H103" s="45">
        <v>972</v>
      </c>
      <c r="I103" s="46">
        <v>1004</v>
      </c>
      <c r="J103" s="66">
        <v>5118004</v>
      </c>
      <c r="K103" s="48">
        <v>300</v>
      </c>
      <c r="L103" s="49" t="e">
        <f>#REF!</f>
        <v>#REF!</v>
      </c>
    </row>
    <row r="104" spans="1:12" ht="29.25" customHeight="1">
      <c r="A104" s="102" t="s">
        <v>64</v>
      </c>
      <c r="B104" s="103" t="s">
        <v>69</v>
      </c>
      <c r="C104" s="103"/>
      <c r="D104" s="103"/>
      <c r="E104" s="103"/>
      <c r="F104" s="34"/>
      <c r="G104" s="104" t="s">
        <v>29</v>
      </c>
      <c r="H104" s="105">
        <v>972</v>
      </c>
      <c r="I104" s="106">
        <v>1100</v>
      </c>
      <c r="J104" s="107"/>
      <c r="K104" s="108"/>
      <c r="L104" s="109" t="e">
        <f>L105</f>
        <v>#REF!</v>
      </c>
    </row>
    <row r="105" spans="1:12" ht="30.75" customHeight="1">
      <c r="A105" s="110" t="s">
        <v>64</v>
      </c>
      <c r="B105" s="111" t="s">
        <v>69</v>
      </c>
      <c r="C105" s="111" t="s">
        <v>10</v>
      </c>
      <c r="D105" s="111"/>
      <c r="E105" s="111"/>
      <c r="F105" s="35"/>
      <c r="G105" s="112" t="s">
        <v>41</v>
      </c>
      <c r="H105" s="113">
        <v>972</v>
      </c>
      <c r="I105" s="114">
        <v>1101</v>
      </c>
      <c r="J105" s="115"/>
      <c r="K105" s="116"/>
      <c r="L105" s="117" t="e">
        <f>L106</f>
        <v>#REF!</v>
      </c>
    </row>
    <row r="106" spans="1:12" ht="51" customHeight="1">
      <c r="A106" s="135" t="s">
        <v>64</v>
      </c>
      <c r="B106" s="136" t="s">
        <v>69</v>
      </c>
      <c r="C106" s="136" t="s">
        <v>10</v>
      </c>
      <c r="D106" s="136" t="s">
        <v>10</v>
      </c>
      <c r="E106" s="136"/>
      <c r="F106" s="36"/>
      <c r="G106" s="37" t="s">
        <v>86</v>
      </c>
      <c r="H106" s="38">
        <v>972</v>
      </c>
      <c r="I106" s="63">
        <v>1101</v>
      </c>
      <c r="J106" s="64">
        <v>4870100</v>
      </c>
      <c r="K106" s="38"/>
      <c r="L106" s="56" t="e">
        <f>L107</f>
        <v>#REF!</v>
      </c>
    </row>
    <row r="107" spans="1:12" ht="51" customHeight="1">
      <c r="A107" s="137" t="s">
        <v>64</v>
      </c>
      <c r="B107" s="138" t="s">
        <v>69</v>
      </c>
      <c r="C107" s="138" t="s">
        <v>10</v>
      </c>
      <c r="D107" s="138" t="s">
        <v>10</v>
      </c>
      <c r="E107" s="138" t="s">
        <v>10</v>
      </c>
      <c r="F107" s="43"/>
      <c r="G107" s="62" t="s">
        <v>77</v>
      </c>
      <c r="H107" s="45">
        <v>972</v>
      </c>
      <c r="I107" s="65">
        <v>1101</v>
      </c>
      <c r="J107" s="66">
        <v>4870100</v>
      </c>
      <c r="K107" s="48">
        <v>200</v>
      </c>
      <c r="L107" s="57" t="e">
        <f>#REF!</f>
        <v>#REF!</v>
      </c>
    </row>
    <row r="108" spans="1:12" ht="30" customHeight="1">
      <c r="A108" s="102" t="s">
        <v>64</v>
      </c>
      <c r="B108" s="103" t="s">
        <v>70</v>
      </c>
      <c r="C108" s="103"/>
      <c r="D108" s="103"/>
      <c r="E108" s="103"/>
      <c r="F108" s="34"/>
      <c r="G108" s="104" t="s">
        <v>36</v>
      </c>
      <c r="H108" s="105">
        <v>972</v>
      </c>
      <c r="I108" s="106">
        <v>1200</v>
      </c>
      <c r="J108" s="107"/>
      <c r="K108" s="108"/>
      <c r="L108" s="109" t="e">
        <f>L109</f>
        <v>#REF!</v>
      </c>
    </row>
    <row r="109" spans="1:12" ht="28.5" customHeight="1">
      <c r="A109" s="110" t="s">
        <v>64</v>
      </c>
      <c r="B109" s="111" t="s">
        <v>70</v>
      </c>
      <c r="C109" s="111" t="s">
        <v>10</v>
      </c>
      <c r="D109" s="111"/>
      <c r="E109" s="111"/>
      <c r="F109" s="35"/>
      <c r="G109" s="112" t="s">
        <v>40</v>
      </c>
      <c r="H109" s="113">
        <v>972</v>
      </c>
      <c r="I109" s="114">
        <v>1202</v>
      </c>
      <c r="J109" s="115"/>
      <c r="K109" s="116"/>
      <c r="L109" s="117" t="e">
        <f>L110+L112</f>
        <v>#REF!</v>
      </c>
    </row>
    <row r="110" spans="1:12" ht="41.25" customHeight="1">
      <c r="A110" s="135" t="s">
        <v>64</v>
      </c>
      <c r="B110" s="136" t="s">
        <v>70</v>
      </c>
      <c r="C110" s="136" t="s">
        <v>10</v>
      </c>
      <c r="D110" s="136" t="s">
        <v>10</v>
      </c>
      <c r="E110" s="136"/>
      <c r="F110" s="36"/>
      <c r="G110" s="69" t="s">
        <v>53</v>
      </c>
      <c r="H110" s="38">
        <v>972</v>
      </c>
      <c r="I110" s="63">
        <v>1202</v>
      </c>
      <c r="J110" s="64">
        <v>4570100</v>
      </c>
      <c r="K110" s="41"/>
      <c r="L110" s="56" t="e">
        <f>L111</f>
        <v>#REF!</v>
      </c>
    </row>
    <row r="111" spans="1:12" ht="52.5" customHeight="1">
      <c r="A111" s="137" t="s">
        <v>64</v>
      </c>
      <c r="B111" s="138" t="s">
        <v>70</v>
      </c>
      <c r="C111" s="138" t="s">
        <v>10</v>
      </c>
      <c r="D111" s="138" t="s">
        <v>10</v>
      </c>
      <c r="E111" s="138" t="s">
        <v>10</v>
      </c>
      <c r="F111" s="43"/>
      <c r="G111" s="62" t="s">
        <v>77</v>
      </c>
      <c r="H111" s="45">
        <v>972</v>
      </c>
      <c r="I111" s="65">
        <v>1202</v>
      </c>
      <c r="J111" s="66">
        <v>4570100</v>
      </c>
      <c r="K111" s="48">
        <v>200</v>
      </c>
      <c r="L111" s="57" t="e">
        <f>#REF!</f>
        <v>#REF!</v>
      </c>
    </row>
    <row r="112" spans="1:12" ht="33.75" customHeight="1">
      <c r="A112" s="135" t="s">
        <v>64</v>
      </c>
      <c r="B112" s="136" t="s">
        <v>70</v>
      </c>
      <c r="C112" s="136" t="s">
        <v>10</v>
      </c>
      <c r="D112" s="136" t="s">
        <v>1</v>
      </c>
      <c r="E112" s="136"/>
      <c r="F112" s="36"/>
      <c r="G112" s="70" t="s">
        <v>85</v>
      </c>
      <c r="H112" s="38">
        <v>972</v>
      </c>
      <c r="I112" s="63">
        <v>1202</v>
      </c>
      <c r="J112" s="40">
        <v>4570300</v>
      </c>
      <c r="K112" s="41"/>
      <c r="L112" s="56" t="e">
        <f>L113</f>
        <v>#REF!</v>
      </c>
    </row>
    <row r="113" spans="1:12" ht="51.75" customHeight="1">
      <c r="A113" s="137" t="s">
        <v>64</v>
      </c>
      <c r="B113" s="138" t="s">
        <v>70</v>
      </c>
      <c r="C113" s="138" t="s">
        <v>10</v>
      </c>
      <c r="D113" s="138" t="s">
        <v>1</v>
      </c>
      <c r="E113" s="138" t="s">
        <v>10</v>
      </c>
      <c r="F113" s="50"/>
      <c r="G113" s="62" t="s">
        <v>77</v>
      </c>
      <c r="H113" s="45">
        <v>972</v>
      </c>
      <c r="I113" s="65">
        <v>1202</v>
      </c>
      <c r="J113" s="47">
        <v>4570300</v>
      </c>
      <c r="K113" s="48">
        <v>200</v>
      </c>
      <c r="L113" s="57" t="e">
        <f>#REF!</f>
        <v>#REF!</v>
      </c>
    </row>
    <row r="114" spans="1:12" ht="30" customHeight="1">
      <c r="A114" s="141"/>
      <c r="B114" s="142"/>
      <c r="C114" s="142"/>
      <c r="D114" s="142"/>
      <c r="E114" s="142"/>
      <c r="F114" s="73"/>
      <c r="G114" s="74" t="s">
        <v>2</v>
      </c>
      <c r="H114" s="75"/>
      <c r="I114" s="76"/>
      <c r="J114" s="77"/>
      <c r="K114" s="78"/>
      <c r="L114" s="79" t="e">
        <f>L20+L33+L41</f>
        <v>#REF!</v>
      </c>
    </row>
  </sheetData>
  <mergeCells count="15">
    <mergeCell ref="A15:L15"/>
    <mergeCell ref="A16:L16"/>
    <mergeCell ref="A17:L17"/>
    <mergeCell ref="A8:L8"/>
    <mergeCell ref="A9:L9"/>
    <mergeCell ref="A10:L10"/>
    <mergeCell ref="A11:L11"/>
    <mergeCell ref="A12:L12"/>
    <mergeCell ref="A13:L13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ROS</cp:lastModifiedBy>
  <cp:lastPrinted>2019-12-02T10:05:50Z</cp:lastPrinted>
  <dcterms:created xsi:type="dcterms:W3CDTF">1996-10-08T23:32:33Z</dcterms:created>
  <dcterms:modified xsi:type="dcterms:W3CDTF">2019-12-24T12:28:46Z</dcterms:modified>
</cp:coreProperties>
</file>